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-45" windowWidth="19305" windowHeight="10305" activeTab="4"/>
  </bookViews>
  <sheets>
    <sheet name="DM 2022-2023" sheetId="17" r:id="rId1"/>
    <sheet name="GÓI 6" sheetId="18" r:id="rId2"/>
    <sheet name="GÓI 7" sheetId="19" r:id="rId3"/>
    <sheet name="GÓI 8" sheetId="20" r:id="rId4"/>
    <sheet name="GÓI 10" sheetId="21" r:id="rId5"/>
    <sheet name="Sheet5" sheetId="22" r:id="rId6"/>
  </sheets>
  <definedNames>
    <definedName name="_xlnm._FilterDatabase" localSheetId="0" hidden="1">'DM 2022-2023'!$A$5:$AB$149</definedName>
    <definedName name="_xlnm.Print_Titles" localSheetId="0">'DM 2022-2023'!#REF!</definedName>
    <definedName name="_xlnm.Print_Titles" localSheetId="4">'GÓI 10'!$4:$4</definedName>
    <definedName name="_xlnm.Print_Titles" localSheetId="1">'GÓI 6'!$5:$5</definedName>
    <definedName name="_xlnm.Print_Titles" localSheetId="2">'GÓI 7'!$5:$5</definedName>
    <definedName name="_xlnm.Print_Titles" localSheetId="3">'GÓI 8'!$5:$5</definedName>
  </definedNames>
  <calcPr calcId="145621"/>
</workbook>
</file>

<file path=xl/calcChain.xml><?xml version="1.0" encoding="utf-8"?>
<calcChain xmlns="http://schemas.openxmlformats.org/spreadsheetml/2006/main">
  <c r="N148" i="22" l="1"/>
  <c r="N147" i="22"/>
  <c r="N146" i="22"/>
  <c r="N145" i="22"/>
  <c r="N144" i="22"/>
  <c r="N143" i="22"/>
  <c r="N142" i="22"/>
  <c r="N141" i="22"/>
  <c r="N140" i="22"/>
  <c r="N139" i="22"/>
  <c r="N138" i="22"/>
  <c r="N137" i="22"/>
  <c r="N136" i="22"/>
  <c r="N135" i="22"/>
  <c r="N134" i="22"/>
  <c r="N133" i="22"/>
  <c r="N132" i="22"/>
  <c r="N131" i="22"/>
  <c r="N130" i="22"/>
  <c r="N129" i="22"/>
  <c r="N128" i="22"/>
  <c r="N127" i="22"/>
  <c r="N126" i="22"/>
  <c r="N125" i="22"/>
  <c r="N124" i="22"/>
  <c r="N123" i="22"/>
  <c r="N122" i="22"/>
  <c r="N121" i="22"/>
  <c r="N120" i="22"/>
  <c r="N119" i="22"/>
  <c r="N118" i="22"/>
  <c r="N115" i="22"/>
  <c r="N114" i="22"/>
  <c r="N113" i="22"/>
  <c r="N112" i="22"/>
  <c r="N111" i="22"/>
  <c r="N110" i="22"/>
  <c r="N109" i="22"/>
  <c r="N108" i="22"/>
  <c r="N107" i="22"/>
  <c r="N106" i="22"/>
  <c r="N105" i="22"/>
  <c r="N104" i="22"/>
  <c r="N103" i="22"/>
  <c r="N102" i="22"/>
  <c r="N101" i="22"/>
  <c r="N100" i="22"/>
  <c r="N99" i="22"/>
  <c r="N98" i="22"/>
  <c r="N97" i="22"/>
  <c r="N96" i="22"/>
  <c r="N95" i="22"/>
  <c r="N94" i="22"/>
  <c r="N93" i="22"/>
  <c r="N92" i="22"/>
  <c r="N91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35" i="21"/>
  <c r="N34" i="21"/>
  <c r="N33" i="21"/>
  <c r="N32" i="21"/>
  <c r="N31" i="21"/>
  <c r="N30" i="21"/>
  <c r="N29" i="2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5" i="21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65" i="19"/>
  <c r="N64" i="19"/>
  <c r="N63" i="19"/>
  <c r="N62" i="19"/>
  <c r="N61" i="19"/>
  <c r="N60" i="19"/>
  <c r="N59" i="19"/>
  <c r="N58" i="19"/>
  <c r="N57" i="19"/>
  <c r="N56" i="19"/>
  <c r="N55" i="19"/>
  <c r="N54" i="19"/>
  <c r="N53" i="19"/>
  <c r="N52" i="19"/>
  <c r="N51" i="19"/>
  <c r="N50" i="19"/>
  <c r="N49" i="19"/>
  <c r="N48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6" i="19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27" i="22" l="1"/>
  <c r="N89" i="22"/>
  <c r="N116" i="22"/>
  <c r="N149" i="22"/>
  <c r="N66" i="19"/>
  <c r="N26" i="18"/>
  <c r="N36" i="21"/>
  <c r="N31" i="20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7" i="17"/>
  <c r="N27" i="17" s="1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29" i="17"/>
  <c r="N89" i="17" s="1"/>
  <c r="N92" i="17"/>
  <c r="N93" i="17"/>
  <c r="N94" i="17"/>
  <c r="N95" i="17"/>
  <c r="N96" i="17"/>
  <c r="N97" i="17"/>
  <c r="N98" i="17"/>
  <c r="N99" i="17"/>
  <c r="N100" i="17"/>
  <c r="N101" i="17"/>
  <c r="N102" i="17"/>
  <c r="N103" i="17"/>
  <c r="N104" i="17"/>
  <c r="N105" i="17"/>
  <c r="N106" i="17"/>
  <c r="N107" i="17"/>
  <c r="N108" i="17"/>
  <c r="N109" i="17"/>
  <c r="N110" i="17"/>
  <c r="N111" i="17"/>
  <c r="N112" i="17"/>
  <c r="N113" i="17"/>
  <c r="N114" i="17"/>
  <c r="N115" i="17"/>
  <c r="N91" i="17"/>
  <c r="N116" i="17" s="1"/>
  <c r="N119" i="17"/>
  <c r="N120" i="17"/>
  <c r="N121" i="17"/>
  <c r="N122" i="17"/>
  <c r="N123" i="17"/>
  <c r="N124" i="17"/>
  <c r="N125" i="17"/>
  <c r="N126" i="17"/>
  <c r="N127" i="17"/>
  <c r="N128" i="17"/>
  <c r="N129" i="17"/>
  <c r="N130" i="17"/>
  <c r="N131" i="17"/>
  <c r="N132" i="17"/>
  <c r="N133" i="17"/>
  <c r="N134" i="17"/>
  <c r="N135" i="17"/>
  <c r="N136" i="17"/>
  <c r="N137" i="17"/>
  <c r="N138" i="17"/>
  <c r="N139" i="17"/>
  <c r="N140" i="17"/>
  <c r="N141" i="17"/>
  <c r="N142" i="17"/>
  <c r="N143" i="17"/>
  <c r="N144" i="17"/>
  <c r="N145" i="17"/>
  <c r="N146" i="17"/>
  <c r="N147" i="17"/>
  <c r="N148" i="17"/>
  <c r="N118" i="17"/>
  <c r="N149" i="17" s="1"/>
</calcChain>
</file>

<file path=xl/sharedStrings.xml><?xml version="1.0" encoding="utf-8"?>
<sst xmlns="http://schemas.openxmlformats.org/spreadsheetml/2006/main" count="4038" uniqueCount="609">
  <si>
    <t>ĐVT</t>
  </si>
  <si>
    <t>Diaterge NK C</t>
  </si>
  <si>
    <t xml:space="preserve">Diaton NK Diff Diluent </t>
  </si>
  <si>
    <t>DiaLyse  NK DIFF</t>
  </si>
  <si>
    <t xml:space="preserve">CTNK Huyết học </t>
  </si>
  <si>
    <t>Control 1</t>
  </si>
  <si>
    <t>Control 2</t>
  </si>
  <si>
    <t>Control 3</t>
  </si>
  <si>
    <t>Anti -A</t>
  </si>
  <si>
    <t>Anti -B</t>
  </si>
  <si>
    <t>Rh (Rhesus) Anti D</t>
  </si>
  <si>
    <t xml:space="preserve">Lam kính </t>
  </si>
  <si>
    <t xml:space="preserve">Lam men </t>
  </si>
  <si>
    <t xml:space="preserve">Ống Hct </t>
  </si>
  <si>
    <t>Tube chống đông Edta</t>
  </si>
  <si>
    <t>Tube chống đông Heparin</t>
  </si>
  <si>
    <t>Tube Citract</t>
  </si>
  <si>
    <t xml:space="preserve">Albumin </t>
  </si>
  <si>
    <t>ALP</t>
  </si>
  <si>
    <t>Amylase</t>
  </si>
  <si>
    <t>Bilirubine Direct</t>
  </si>
  <si>
    <t>Bilirubine Total</t>
  </si>
  <si>
    <t xml:space="preserve">Calcium </t>
  </si>
  <si>
    <t>Chloride</t>
  </si>
  <si>
    <t>Cholesterol</t>
  </si>
  <si>
    <t>CK</t>
  </si>
  <si>
    <t>CK MB</t>
  </si>
  <si>
    <t>Creatinine</t>
  </si>
  <si>
    <t>GGT</t>
  </si>
  <si>
    <t>Glucose</t>
  </si>
  <si>
    <t>HDL Direct</t>
  </si>
  <si>
    <t>LDH-P</t>
  </si>
  <si>
    <t>LDL Direct</t>
  </si>
  <si>
    <t>Magnesium</t>
  </si>
  <si>
    <t>Phosphorus</t>
  </si>
  <si>
    <t xml:space="preserve">AST (GOT )  </t>
  </si>
  <si>
    <t xml:space="preserve">ALT (GPT ) </t>
  </si>
  <si>
    <t>Total Protein</t>
  </si>
  <si>
    <t>Triglycerides</t>
  </si>
  <si>
    <t xml:space="preserve">Urea </t>
  </si>
  <si>
    <t>Uric Acid</t>
  </si>
  <si>
    <t>C-Creative Protein</t>
  </si>
  <si>
    <t>CRP Calibrator</t>
  </si>
  <si>
    <t>CRP Control High</t>
  </si>
  <si>
    <t>CRP Control Low</t>
  </si>
  <si>
    <r>
      <t xml:space="preserve">Rheumatoid Factor </t>
    </r>
    <r>
      <rPr>
        <b/>
        <sz val="12"/>
        <rFont val="Times New Roman"/>
        <family val="1"/>
      </rPr>
      <t/>
    </r>
  </si>
  <si>
    <t>RF Calibrator SUPER high</t>
  </si>
  <si>
    <t xml:space="preserve">RF Control </t>
  </si>
  <si>
    <t>Anti- Streptolysin O</t>
  </si>
  <si>
    <t>ASO Calibrator SUPER high</t>
  </si>
  <si>
    <t>ASO Control</t>
  </si>
  <si>
    <t>IRON</t>
  </si>
  <si>
    <t xml:space="preserve">Alcohol </t>
  </si>
  <si>
    <t xml:space="preserve">NORMAL CONTROL AMMONIA / ETHANOL / CO2 </t>
  </si>
  <si>
    <t>PATHOLOGICAL CONTROL AMMONIA / ETHANOL/CO2</t>
  </si>
  <si>
    <t>XL Wash</t>
  </si>
  <si>
    <t>XL AutoWash AC /AL</t>
  </si>
  <si>
    <t>XL Multical</t>
  </si>
  <si>
    <t>Sample cup</t>
  </si>
  <si>
    <t>Photometer Lamp</t>
  </si>
  <si>
    <t xml:space="preserve">Reagent Pack </t>
  </si>
  <si>
    <t xml:space="preserve">Cleaning Solution </t>
  </si>
  <si>
    <t>Ferritin (FERR) - BLT20015</t>
  </si>
  <si>
    <t>FERR CAL SET - BLT20016</t>
  </si>
  <si>
    <t>FERR CON H - BLT20017</t>
  </si>
  <si>
    <t>CTNK Sinh hóa (Monthly General Clinical Chemistry Programme) - RQ9128</t>
  </si>
  <si>
    <t>Ion Na, K, Cl  (bình thuốc ion đồ)</t>
  </si>
  <si>
    <t>Nước châm điện cực</t>
  </si>
  <si>
    <t>Nước rửa ion đồ (Daily Solution Rinse)</t>
  </si>
  <si>
    <t>FT3 ELISA</t>
  </si>
  <si>
    <t>FT4 ELISA</t>
  </si>
  <si>
    <t>TSH ELISA</t>
  </si>
  <si>
    <t>CA - 125</t>
  </si>
  <si>
    <t>CA - 19-9</t>
  </si>
  <si>
    <t>PSA</t>
  </si>
  <si>
    <t>HBeAg</t>
  </si>
  <si>
    <t>HBsAg</t>
  </si>
  <si>
    <t>Anti – HCV</t>
  </si>
  <si>
    <t>Toxocara canis</t>
  </si>
  <si>
    <t xml:space="preserve">Bio-CK APTT Kaolin </t>
  </si>
  <si>
    <t>Bio-TP Prothrombin Time (PT)</t>
  </si>
  <si>
    <t>Owren Koller Buffer</t>
  </si>
  <si>
    <t>Control Plasma Level 1</t>
  </si>
  <si>
    <t xml:space="preserve">Cuvettes &amp; ball </t>
  </si>
  <si>
    <t>Pylori test</t>
  </si>
  <si>
    <t>Thuốc rửa phim</t>
  </si>
  <si>
    <t xml:space="preserve">Dengue </t>
  </si>
  <si>
    <t>Glucose test strip</t>
  </si>
  <si>
    <t>Test Dengue IgG/IgM</t>
  </si>
  <si>
    <t>Test HBsAg</t>
  </si>
  <si>
    <t>Test nhanh Anti HBs</t>
  </si>
  <si>
    <t>Test HCV</t>
  </si>
  <si>
    <t>Test HIV</t>
  </si>
  <si>
    <t>Test Syphylis</t>
  </si>
  <si>
    <t>Test Troponin I</t>
  </si>
  <si>
    <t>Test DETERMINE  HIV1/2</t>
  </si>
  <si>
    <t>Test kiểm soát tiệt trùng bằng hơi nước 3M 1250</t>
  </si>
  <si>
    <t>Test hóa học kiểm soát tiệt trùng bằng hơi nước (3M-1243)</t>
  </si>
  <si>
    <t>URS - 10 Urine strip</t>
  </si>
  <si>
    <t>Anti HBsAg</t>
  </si>
  <si>
    <t>HUM ASY Control 2</t>
  </si>
  <si>
    <t>HUM ASY Control 3</t>
  </si>
  <si>
    <t>Lọ đựng nước tiểu 55ml</t>
  </si>
  <si>
    <t>Nội kiểm Test xn HBsAg</t>
  </si>
  <si>
    <t>Nội kiểm Test xn HCV</t>
  </si>
  <si>
    <t>Nội kiểm Test xn HIV</t>
  </si>
  <si>
    <t>Nội kiểm Test xn  Test nhanh beta hCG</t>
  </si>
  <si>
    <t>Nội kiểm Test xn TPTNT 10 thông số</t>
  </si>
  <si>
    <t>Nội kiểm Test xn Chlamydia test nhanh</t>
  </si>
  <si>
    <t>Nội kiểm Test xn  NS1Ag</t>
  </si>
  <si>
    <t>Nội kiểm Test xn Dengue IgM/IgG</t>
  </si>
  <si>
    <t>Imidazole</t>
  </si>
  <si>
    <t>Kaoline</t>
  </si>
  <si>
    <t>Test nhanh beta hCG</t>
  </si>
  <si>
    <t>Xét nghiệm khí máu</t>
  </si>
  <si>
    <t>Định lượng sắt</t>
  </si>
  <si>
    <t>Đo hoạt độ Lipase</t>
  </si>
  <si>
    <t>Định lượng Mg</t>
  </si>
  <si>
    <t>Định lượng Transferin</t>
  </si>
  <si>
    <t>Plasminogen</t>
  </si>
  <si>
    <t>Định lượng AT/AT III (Anti thrombin/ Anti thrombinIII)</t>
  </si>
  <si>
    <t>HBA1C Control Low</t>
  </si>
  <si>
    <t>HBA1C Control High</t>
  </si>
  <si>
    <t>HBA1C CALIBRATOR SET</t>
  </si>
  <si>
    <t>HbA1c</t>
  </si>
  <si>
    <t>Advance Quality Rapid Anti HIV 1/2 Test</t>
  </si>
  <si>
    <t xml:space="preserve">Test CombiScreen 11 Sys </t>
  </si>
  <si>
    <t>Test EV71 IgM/IgG test nhanh</t>
  </si>
  <si>
    <t>Test Chlamydia test nhanh</t>
  </si>
  <si>
    <t>Tên nhóm, loại Vật tư y tế/hóa chất theo TT 04/2017/TT-BYT</t>
  </si>
  <si>
    <t>Tên nhóm, loại Vật tư y tế/hóa chất tại bệnh viện</t>
  </si>
  <si>
    <t>Ống nghiệm nhựa nắp trắng 5ml</t>
  </si>
  <si>
    <t>Ống nghiệm nhựa nắp đỏ 5ml</t>
  </si>
  <si>
    <t xml:space="preserve">CaCl 0.025M </t>
  </si>
  <si>
    <t>Anti -AB</t>
  </si>
  <si>
    <t>Test thử nước tiểu Multistix 10SG</t>
  </si>
  <si>
    <t>Thành tiền</t>
  </si>
  <si>
    <t>STT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</si>
  <si>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</si>
  <si>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</si>
  <si>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</si>
  <si>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</si>
  <si>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</si>
  <si>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</si>
  <si>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</si>
  <si>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</si>
  <si>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</si>
  <si>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</si>
  <si>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</si>
  <si>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</si>
  <si>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</si>
  <si>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</si>
  <si>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</si>
  <si>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</si>
  <si>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</si>
  <si>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</si>
  <si>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</si>
  <si>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</si>
  <si>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</si>
  <si>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</si>
  <si>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</si>
  <si>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</si>
  <si>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</si>
  <si>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</si>
  <si>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</si>
  <si>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</si>
  <si>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</si>
  <si>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</si>
  <si>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</si>
  <si>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</si>
  <si>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</si>
  <si>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</si>
  <si>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</si>
  <si>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</si>
  <si>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</si>
  <si>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</si>
  <si>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</si>
  <si>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</si>
  <si>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Nội kiểm Test xn  Troponin I</t>
  </si>
  <si>
    <t>TỔNG 20 MẶT HÀNG</t>
  </si>
  <si>
    <t>TỔNG 60 MẶT HÀNG</t>
  </si>
  <si>
    <t>TỔNG 31 MẶT HÀNG</t>
  </si>
  <si>
    <t>90</t>
  </si>
  <si>
    <t>100</t>
  </si>
  <si>
    <t>110</t>
  </si>
  <si>
    <t>140</t>
  </si>
  <si>
    <t>GÓI 06. Hóa chất: Xét nghiệm huyết học, các dụng cụ dùng trong XN và định nhóm máu</t>
  </si>
  <si>
    <t xml:space="preserve"> GÓI 07. Hóa chất: Xét nghiệm sinh hóa máy sinh hóa tự động</t>
  </si>
  <si>
    <t>200</t>
  </si>
  <si>
    <t>GÓI 10. CÁC LOẠI TEST KHÁC VÀ CÁC LOẠI TEST NỘI KIỂM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</si>
  <si>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</si>
  <si>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</si>
  <si>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</si>
  <si>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</si>
  <si>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</si>
  <si>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</si>
  <si>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</si>
  <si>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</si>
  <si>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</si>
  <si>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</si>
  <si>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</si>
  <si>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</si>
  <si>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</si>
  <si>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</si>
  <si>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</si>
  <si>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</si>
  <si>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</si>
  <si>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</si>
  <si>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</si>
  <si>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</si>
  <si>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Test thử ma túy tổng hợp (Morphin, Amphetamin, Methamphetamin, Mariuana)</t>
  </si>
  <si>
    <t>Bovine Thrombine
 (Fibrinogen)</t>
  </si>
  <si>
    <t>2</t>
  </si>
  <si>
    <t>3</t>
  </si>
  <si>
    <t>5</t>
  </si>
  <si>
    <t>8</t>
  </si>
  <si>
    <t>1</t>
  </si>
  <si>
    <t>1.700</t>
  </si>
  <si>
    <t>4</t>
  </si>
  <si>
    <t xml:space="preserve">Gói: 08 Hóa chất Xét nghiệm điện giải đồ, miễn dịch, đông máu </t>
  </si>
  <si>
    <t>PHỤ LỤC DANH MỤC</t>
  </si>
  <si>
    <t>Nhóm theo TT14/2020</t>
  </si>
  <si>
    <t>TỔNG 25 MẶT HÀNG</t>
  </si>
  <si>
    <t>Tên thương mại</t>
  </si>
  <si>
    <t>Ký hiệu, mã hàng hóa</t>
  </si>
  <si>
    <t>Hãng sản xuất</t>
  </si>
  <si>
    <t>Nước sản xuất</t>
  </si>
  <si>
    <t xml:space="preserve">Đơn giá </t>
  </si>
  <si>
    <t xml:space="preserve">Số lượng </t>
  </si>
  <si>
    <t>Quy cách</t>
  </si>
  <si>
    <t>Mã VTYT theo quyết định 5086/QĐ-BYT</t>
  </si>
  <si>
    <t xml:space="preserve">Thùng 20 lít </t>
  </si>
  <si>
    <t>Thùng</t>
  </si>
  <si>
    <t xml:space="preserve">Nhóm 4 </t>
  </si>
  <si>
    <t>Diaterg-NK</t>
  </si>
  <si>
    <t xml:space="preserve">Thùng 5 lít  </t>
  </si>
  <si>
    <t>Dialyse-NK Diff</t>
  </si>
  <si>
    <t>Chai 500ml</t>
  </si>
  <si>
    <t>Chai</t>
  </si>
  <si>
    <t>RIQAS Monthly Haematology</t>
  </si>
  <si>
    <t xml:space="preserve">Hộp </t>
  </si>
  <si>
    <t>Hộp</t>
  </si>
  <si>
    <t xml:space="preserve">Nhóm 6 </t>
  </si>
  <si>
    <t>CBC-3D</t>
  </si>
  <si>
    <t xml:space="preserve">Hộp 3 lọ x 2,5ml </t>
  </si>
  <si>
    <t xml:space="preserve">Nhóm 3 </t>
  </si>
  <si>
    <t>Hộp 3 lọ x 2,5ml</t>
  </si>
  <si>
    <t>Anti B</t>
  </si>
  <si>
    <t xml:space="preserve">Hộp 10 chai </t>
  </si>
  <si>
    <t>Anti A</t>
  </si>
  <si>
    <t>Anti AB</t>
  </si>
  <si>
    <t>Anti D</t>
  </si>
  <si>
    <t>Chai/10ml</t>
  </si>
  <si>
    <t>Cover Glass</t>
  </si>
  <si>
    <t xml:space="preserve">Hộp 100 cái </t>
  </si>
  <si>
    <t>Lam kính 7102</t>
  </si>
  <si>
    <t xml:space="preserve">Hộp  72 cái </t>
  </si>
  <si>
    <t>Cái</t>
  </si>
  <si>
    <t xml:space="preserve">Nhóm 6 </t>
  </si>
  <si>
    <t>Hematocrit</t>
  </si>
  <si>
    <t xml:space="preserve">Ống 100 cái </t>
  </si>
  <si>
    <t>Ống</t>
  </si>
  <si>
    <t>Ống nghiệm nhựa 5ml</t>
  </si>
  <si>
    <t xml:space="preserve">Bọc 500 tube </t>
  </si>
  <si>
    <t>Bọc</t>
  </si>
  <si>
    <t xml:space="preserve">Nhóm 5 </t>
  </si>
  <si>
    <t xml:space="preserve">Lọ đựng nước tiểu 55ml </t>
  </si>
  <si>
    <t xml:space="preserve">Lố 100 lọ </t>
  </si>
  <si>
    <t>Ống nghiệm Serum</t>
  </si>
  <si>
    <t>Ống nghiệm Citrate</t>
  </si>
  <si>
    <t xml:space="preserve">Lốc 100 tube </t>
  </si>
  <si>
    <t>Ống nghiệm Heparin</t>
  </si>
  <si>
    <t>Ống nghiệm EDTA K2</t>
  </si>
  <si>
    <t>Hungary</t>
  </si>
  <si>
    <t>Diagon</t>
  </si>
  <si>
    <t>Randox</t>
  </si>
  <si>
    <t>R&amp;D System</t>
  </si>
  <si>
    <t>Sifin</t>
  </si>
  <si>
    <t>Witeg</t>
  </si>
  <si>
    <t>Ningbo Greetmed</t>
  </si>
  <si>
    <t>Vitrex</t>
  </si>
  <si>
    <t>An Phát</t>
  </si>
  <si>
    <t>Anh</t>
  </si>
  <si>
    <t xml:space="preserve"> Mỹ</t>
  </si>
  <si>
    <t>Đức</t>
  </si>
  <si>
    <t>Trung Quốc</t>
  </si>
  <si>
    <t>Đan Mạch</t>
  </si>
  <si>
    <t>Việt Nam</t>
  </si>
  <si>
    <t>Diaton-NK Diff. Diluent</t>
  </si>
  <si>
    <t>LIP 110</t>
  </si>
  <si>
    <t xml:space="preserve">R1: 2x44 mL R2: 2x11 mL  </t>
  </si>
  <si>
    <t>FE 125</t>
  </si>
  <si>
    <t xml:space="preserve">R1: 4x25 mL ; R2: 2x12.5 mL </t>
  </si>
  <si>
    <t>MG 88</t>
  </si>
  <si>
    <t xml:space="preserve">6x30ml+ Std 2ml </t>
  </si>
  <si>
    <t>TRANSFERRIN</t>
  </si>
  <si>
    <t xml:space="preserve">1x81ml + 1x18ml </t>
  </si>
  <si>
    <t>Prime Calibrator Cartridge CCS Comp</t>
  </si>
  <si>
    <t xml:space="preserve">Hộp 200 test </t>
  </si>
  <si>
    <t>ALB 440</t>
  </si>
  <si>
    <t xml:space="preserve">10x44 mL  </t>
  </si>
  <si>
    <t>ALP 110</t>
  </si>
  <si>
    <t xml:space="preserve">R1:  2x44 mL </t>
  </si>
  <si>
    <t>AMY 110</t>
  </si>
  <si>
    <t xml:space="preserve">5x22 mL  </t>
  </si>
  <si>
    <t>BIL T 330</t>
  </si>
  <si>
    <t xml:space="preserve">R1: 6x 44 mL  R2: 3x22 mL  </t>
  </si>
  <si>
    <t>BIL D 330</t>
  </si>
  <si>
    <t>CA 120</t>
  </si>
  <si>
    <t xml:space="preserve">10x12 mL  </t>
  </si>
  <si>
    <t>CHOL 440</t>
  </si>
  <si>
    <t>CK MB 110</t>
  </si>
  <si>
    <t>CK 110</t>
  </si>
  <si>
    <t xml:space="preserve">R1: 2x44 mL; R2: 2x11 mL </t>
  </si>
  <si>
    <t>CREA 275</t>
  </si>
  <si>
    <t xml:space="preserve">R1: 5x44 mL ; R2: 5x11 mL  </t>
  </si>
  <si>
    <t>GGT 110</t>
  </si>
  <si>
    <t xml:space="preserve">R1: 2x44 mL  R2: 2x11 mL </t>
  </si>
  <si>
    <t>GLU 440</t>
  </si>
  <si>
    <t>HDL C 160</t>
  </si>
  <si>
    <t xml:space="preserve">R1: 4x30 mL ; R2: 4x10 mL  </t>
  </si>
  <si>
    <t>LDL C 80</t>
  </si>
  <si>
    <t xml:space="preserve">R1: 2x30 mL; R2: 2x10 mL  </t>
  </si>
  <si>
    <t xml:space="preserve">2x44 mL  </t>
  </si>
  <si>
    <t>AST/GOT 330</t>
  </si>
  <si>
    <t xml:space="preserve">R1: 6x 44 mL R2: 3x22 mL  </t>
  </si>
  <si>
    <t>ALT/GPT 330</t>
  </si>
  <si>
    <t>TP 440</t>
  </si>
  <si>
    <t>TG 440</t>
  </si>
  <si>
    <t>UREA 275</t>
  </si>
  <si>
    <t xml:space="preserve">R1: 5x44 mL;R2: 5x11 mL  </t>
  </si>
  <si>
    <t>UA 440</t>
  </si>
  <si>
    <t>CRP</t>
  </si>
  <si>
    <t xml:space="preserve">R1: 2x40 mL  R2: 2x10 mL </t>
  </si>
  <si>
    <t>CRP CON L</t>
  </si>
  <si>
    <t xml:space="preserve">1 ml </t>
  </si>
  <si>
    <t>CRP CON H</t>
  </si>
  <si>
    <t>CRP CAL SH</t>
  </si>
  <si>
    <t>Lọ</t>
  </si>
  <si>
    <t>RF</t>
  </si>
  <si>
    <t xml:space="preserve">R1: 2x40 mL  R2: 2x8 mL </t>
  </si>
  <si>
    <t>RF CON</t>
  </si>
  <si>
    <t xml:space="preserve">1x1ml </t>
  </si>
  <si>
    <t>RF CAL SH</t>
  </si>
  <si>
    <t>ASO</t>
  </si>
  <si>
    <t>ASO CON</t>
  </si>
  <si>
    <t>ASO CAL SH</t>
  </si>
  <si>
    <t>HbA1c CON L</t>
  </si>
  <si>
    <t xml:space="preserve">1x0.25ml </t>
  </si>
  <si>
    <t>HbA1c CON H</t>
  </si>
  <si>
    <t>HBA1C CAL SET</t>
  </si>
  <si>
    <t xml:space="preserve">4x0.25ml </t>
  </si>
  <si>
    <t>HBA1C</t>
  </si>
  <si>
    <t xml:space="preserve">1x24ml/1x8 ml; 1x4ml/2x50 ml </t>
  </si>
  <si>
    <t>Alcohol Ethanol</t>
  </si>
  <si>
    <t xml:space="preserve">10x10ml </t>
  </si>
  <si>
    <t>AMMONIA/ETHANOL/CO2 CONTROL I</t>
  </si>
  <si>
    <t xml:space="preserve">1x10ml </t>
  </si>
  <si>
    <t>AMMONIA/ETHANOL/CO2 CONTROL II</t>
  </si>
  <si>
    <t>XL WASH</t>
  </si>
  <si>
    <t xml:space="preserve">4x100ml </t>
  </si>
  <si>
    <t>XL MULTICAL</t>
  </si>
  <si>
    <t xml:space="preserve">1x3ml </t>
  </si>
  <si>
    <t xml:space="preserve">R1: 5x44 mL  R2: 5x44 mL </t>
  </si>
  <si>
    <t>ERBA NORM</t>
  </si>
  <si>
    <t xml:space="preserve">1x5ml </t>
  </si>
  <si>
    <t>ERBA PATH</t>
  </si>
  <si>
    <t xml:space="preserve">Nhóm 1 </t>
  </si>
  <si>
    <t xml:space="preserve">1000/pk </t>
  </si>
  <si>
    <t xml:space="preserve">1 x1  </t>
  </si>
  <si>
    <t>ERBA LYTE CA REAGENT PACK</t>
  </si>
  <si>
    <t xml:space="preserve">Cal A :520ml, Cal B :190ml </t>
  </si>
  <si>
    <t>XL ISE 4 CLEAN</t>
  </si>
  <si>
    <t>FERR</t>
  </si>
  <si>
    <t xml:space="preserve">R1 :1x24ml  R2 : 1X8ml  </t>
  </si>
  <si>
    <t>FERR CON H</t>
  </si>
  <si>
    <t>FERR CAL SET</t>
  </si>
  <si>
    <t xml:space="preserve">5 levels of 1ml </t>
  </si>
  <si>
    <t>RIQAS Monthly General Clinical Chemistry</t>
  </si>
  <si>
    <t xml:space="preserve"> 6 x5ml/Hộp </t>
  </si>
  <si>
    <t>BioSystems</t>
  </si>
  <si>
    <t>Nova Biomedical</t>
  </si>
  <si>
    <t>Séc</t>
  </si>
  <si>
    <t>Erba Lachema</t>
  </si>
  <si>
    <t>Tây Ban Nha</t>
  </si>
  <si>
    <t>Mỹ</t>
  </si>
  <si>
    <t>Pháp</t>
  </si>
  <si>
    <t>Biolabo</t>
  </si>
  <si>
    <t>HemosIL Liquid Antithrombin</t>
  </si>
  <si>
    <t xml:space="preserve">4X3ML </t>
  </si>
  <si>
    <t>HemosIL Plasminogen</t>
  </si>
  <si>
    <t xml:space="preserve">6X3ML </t>
  </si>
  <si>
    <t xml:space="preserve">hộp </t>
  </si>
  <si>
    <t>HemosIL Q.F.A. Thrombin (Bovine)</t>
  </si>
  <si>
    <t xml:space="preserve">2MLx10 </t>
  </si>
  <si>
    <t>STA - Cephascreen</t>
  </si>
  <si>
    <t>Fluid Pack</t>
  </si>
  <si>
    <t xml:space="preserve">Bộ 800 ml </t>
  </si>
  <si>
    <t>Bộ</t>
  </si>
  <si>
    <t>Internal Filling Solution</t>
  </si>
  <si>
    <t xml:space="preserve">Chai 90ml </t>
  </si>
  <si>
    <t>Daily Rinse Kit</t>
  </si>
  <si>
    <t xml:space="preserve">Hộp 1 lọ dung dịch 90ml + 6 lọ bột   </t>
  </si>
  <si>
    <t>FT3</t>
  </si>
  <si>
    <t xml:space="preserve">Hộp 96 well </t>
  </si>
  <si>
    <t>FT4</t>
  </si>
  <si>
    <t>TSH</t>
  </si>
  <si>
    <t>CA 125</t>
  </si>
  <si>
    <t>CA 19-9</t>
  </si>
  <si>
    <t xml:space="preserve">HBeAg </t>
  </si>
  <si>
    <t xml:space="preserve">HBsAg </t>
  </si>
  <si>
    <t>HBsAb</t>
  </si>
  <si>
    <t xml:space="preserve">Anti-HCV </t>
  </si>
  <si>
    <t>Toxocara IgG</t>
  </si>
  <si>
    <t>BIO-CK APTT Kaolin</t>
  </si>
  <si>
    <t xml:space="preserve">Hộp 6ml x 3 </t>
  </si>
  <si>
    <t>BIO-TP Prothrombin Time (PT)</t>
  </si>
  <si>
    <t xml:space="preserve">Hộp 4ml x 6 </t>
  </si>
  <si>
    <t>CALCIUM CHLORIDE 0.02M</t>
  </si>
  <si>
    <t xml:space="preserve">Hộp/24 x 15 ml </t>
  </si>
  <si>
    <t>Owrens Veronal Buffer</t>
  </si>
  <si>
    <t xml:space="preserve">Hộp 60ml </t>
  </si>
  <si>
    <t>CONTROL PLASMA Level 1</t>
  </si>
  <si>
    <t xml:space="preserve">Hộp 11ml x 6 </t>
  </si>
  <si>
    <t>Cuvettes &amp; Balls</t>
  </si>
  <si>
    <t xml:space="preserve">Hộp 1000 test </t>
  </si>
  <si>
    <t>Instrumentation Laboratory</t>
  </si>
  <si>
    <t>Áo</t>
  </si>
  <si>
    <t>DIALAB</t>
  </si>
  <si>
    <t>DIAGNOSTICA STAGO</t>
  </si>
  <si>
    <t>Diamond Diagnostics</t>
  </si>
  <si>
    <t>Fortress Diagnostics</t>
  </si>
  <si>
    <t>R.Biopharm Ag</t>
  </si>
  <si>
    <t>Rapid Anti-HIV Test</t>
  </si>
  <si>
    <t xml:space="preserve">Hộp 25 test </t>
  </si>
  <si>
    <t>Onsite Dengue Ag Rapid Test</t>
  </si>
  <si>
    <t xml:space="preserve">Hộp 30 test </t>
  </si>
  <si>
    <t>Test</t>
  </si>
  <si>
    <t>EasyGluco Auto-coding Blood Glucose test strip</t>
  </si>
  <si>
    <t xml:space="preserve">Hộp 50 test </t>
  </si>
  <si>
    <t>Onsite H.Pylori Ag Rapid Test</t>
  </si>
  <si>
    <t xml:space="preserve">Hộp 20 test </t>
  </si>
  <si>
    <t>Onsite Dengue IgG/IgM Combo Rapid Test</t>
  </si>
  <si>
    <t>Determin HIV 1/2</t>
  </si>
  <si>
    <t xml:space="preserve">Bọc 100 test </t>
  </si>
  <si>
    <t>Quick Test HBsA</t>
  </si>
  <si>
    <t>Quick Test HCV</t>
  </si>
  <si>
    <t xml:space="preserve">Nhóm 5 </t>
  </si>
  <si>
    <t>3M Attest Steam Chemical Integrators/1243</t>
  </si>
  <si>
    <t xml:space="preserve">Test </t>
  </si>
  <si>
    <t>3M Comply Steam Chemical Indicator/1250</t>
  </si>
  <si>
    <t>Quick Test HBsAb</t>
  </si>
  <si>
    <t xml:space="preserve">Hộp 100 test </t>
  </si>
  <si>
    <t>Onsite Syphylis AB Rapid Test</t>
  </si>
  <si>
    <t>Multi-drug Urine Test Panel MD-U54-MET/THC/AMP/MOP</t>
  </si>
  <si>
    <t>Onsite Troponin I Rapid Test</t>
  </si>
  <si>
    <t>Auto Developer/Auto Fixer</t>
  </si>
  <si>
    <t xml:space="preserve">Bộ </t>
  </si>
  <si>
    <t>Que nước tiểu URS-10</t>
  </si>
  <si>
    <t>OnSite hCG Combo Rapid Test</t>
  </si>
  <si>
    <t xml:space="preserve">Que nước tiểu CombiScreen 11SYS </t>
  </si>
  <si>
    <t xml:space="preserve">Hộp 150 test </t>
  </si>
  <si>
    <t>Que nước tiểu Multistix 10SG</t>
  </si>
  <si>
    <t>Diagnostic Kit for IgM Antibody to Human Enterovirus71 (Immunochromatographic Assay)</t>
  </si>
  <si>
    <t xml:space="preserve">Hộp 40 test </t>
  </si>
  <si>
    <t>One Step Chlamydia Swab/Urine Test</t>
  </si>
  <si>
    <t>Nội kiểm xét nghiệm HBsAg</t>
  </si>
  <si>
    <t xml:space="preserve">Không phân nhóm  </t>
  </si>
  <si>
    <t>Nội kiểm xét nghiệm HCV</t>
  </si>
  <si>
    <t>Nội kiểm xét nghiệm HIV</t>
  </si>
  <si>
    <t>Nội kiểm xét nghiệm hCG</t>
  </si>
  <si>
    <t>Nội kiểm nước tiểu</t>
  </si>
  <si>
    <t>Nội kiểm xét nghiệm Chlamydia</t>
  </si>
  <si>
    <t xml:space="preserve">Nội kiểm xét nghiệm Dengue Ag </t>
  </si>
  <si>
    <t>Nội kiểm xét nghiệm Dengue IgM/IgG</t>
  </si>
  <si>
    <t xml:space="preserve">Nội kiểm xét nghiệm Troponin I </t>
  </si>
  <si>
    <t>InTec PRODUCTS</t>
  </si>
  <si>
    <t>CTK Biotech</t>
  </si>
  <si>
    <t>Hàn Quốc</t>
  </si>
  <si>
    <t>Osang</t>
  </si>
  <si>
    <t>Nhật Bản</t>
  </si>
  <si>
    <t>Abbott</t>
  </si>
  <si>
    <t>Việt Mỹ</t>
  </si>
  <si>
    <t>3M</t>
  </si>
  <si>
    <t>Assure Tech</t>
  </si>
  <si>
    <t>Singapore</t>
  </si>
  <si>
    <t>Fujifilm</t>
  </si>
  <si>
    <t>Teco Diagnostics</t>
  </si>
  <si>
    <t>Analyticon Biotechnologies</t>
  </si>
  <si>
    <t>Ba Lan</t>
  </si>
  <si>
    <t>Kimball Electronics</t>
  </si>
  <si>
    <t>Guangzhou Wondfo Biotech</t>
  </si>
  <si>
    <t>Fastest</t>
  </si>
  <si>
    <t>SD</t>
  </si>
  <si>
    <t>Nhóm 3</t>
  </si>
  <si>
    <t>Nhóm 3</t>
  </si>
  <si>
    <t>h19212</t>
  </si>
  <si>
    <t>h19102</t>
  </si>
  <si>
    <t>h19201</t>
  </si>
  <si>
    <t>RQ9140</t>
  </si>
  <si>
    <t>3D506</t>
  </si>
  <si>
    <t>Anti-B</t>
  </si>
  <si>
    <t>Anti-A</t>
  </si>
  <si>
    <t>Anti-AB</t>
  </si>
  <si>
    <t>Anti-D (IgM)</t>
  </si>
  <si>
    <t>GT201-7102</t>
  </si>
  <si>
    <t>GT201-2222</t>
  </si>
  <si>
    <t>10NPP05AP</t>
  </si>
  <si>
    <t>1LBPCNDAP</t>
  </si>
  <si>
    <t>1OSER02AP</t>
  </si>
  <si>
    <t>1OCIT02AP</t>
  </si>
  <si>
    <t>1OEDT02AP</t>
  </si>
  <si>
    <t>1OHEP02AP</t>
  </si>
  <si>
    <t>XSYS0081</t>
  </si>
  <si>
    <t>XSYS0082</t>
  </si>
  <si>
    <t>XSYS0049</t>
  </si>
  <si>
    <t>XSYS0001</t>
  </si>
  <si>
    <t>XSYS0002</t>
  </si>
  <si>
    <t>XSYS0003</t>
  </si>
  <si>
    <t>XSYS0028</t>
  </si>
  <si>
    <t>XSYS0023</t>
  </si>
  <si>
    <t>XSYS0007</t>
  </si>
  <si>
    <t>XSYS0029</t>
  </si>
  <si>
    <t>XSYS0022</t>
  </si>
  <si>
    <t>XSYS0024</t>
  </si>
  <si>
    <t>XSYS0011</t>
  </si>
  <si>
    <t>XSYS0012</t>
  </si>
  <si>
    <t>XSYS0013</t>
  </si>
  <si>
    <t>XSYS0043</t>
  </si>
  <si>
    <t>CL 120</t>
  </si>
  <si>
    <t>XSYS0008</t>
  </si>
  <si>
    <t>XSYS0009</t>
  </si>
  <si>
    <t>XSYS0044</t>
  </si>
  <si>
    <t>XSYS0040</t>
  </si>
  <si>
    <t>XSYS0041</t>
  </si>
  <si>
    <t>XSYS0015</t>
  </si>
  <si>
    <t>LDH 110</t>
  </si>
  <si>
    <t>PHOS 120</t>
  </si>
  <si>
    <t>XSYS0017</t>
  </si>
  <si>
    <t>XSYS0016</t>
  </si>
  <si>
    <t>XSYS0018</t>
  </si>
  <si>
    <t>XSYS0020</t>
  </si>
  <si>
    <t>XSYS0021</t>
  </si>
  <si>
    <t>BLT00080</t>
  </si>
  <si>
    <t>BLT00081</t>
  </si>
  <si>
    <t>XSYS0034</t>
  </si>
  <si>
    <t>XSYS0046</t>
  </si>
  <si>
    <t>XSYS0051</t>
  </si>
  <si>
    <t>BLT20004</t>
  </si>
  <si>
    <t>XSYS0047</t>
  </si>
  <si>
    <t>XSYS0053</t>
  </si>
  <si>
    <t>BLT20014</t>
  </si>
  <si>
    <t>BLT20015</t>
  </si>
  <si>
    <t>BLT20013</t>
  </si>
  <si>
    <t>BLT20017</t>
  </si>
  <si>
    <t>BLT20016</t>
  </si>
  <si>
    <t>XSYS0054</t>
  </si>
  <si>
    <t>XSYS0057</t>
  </si>
  <si>
    <t>XSYS0055</t>
  </si>
  <si>
    <t>XSYS0056</t>
  </si>
  <si>
    <t>XSYS0048</t>
  </si>
  <si>
    <t>XSYS0052</t>
  </si>
  <si>
    <t>BLT20039</t>
  </si>
  <si>
    <t>XSYS0066</t>
  </si>
  <si>
    <t>XL AUTOWASH AC/AL</t>
  </si>
  <si>
    <t>XSYS0063</t>
  </si>
  <si>
    <t>REG00012</t>
  </si>
  <si>
    <t>XL200</t>
  </si>
  <si>
    <t>RQ9128</t>
  </si>
  <si>
    <t>0020030100</t>
  </si>
  <si>
    <t>0020009000</t>
  </si>
  <si>
    <t>0020301800</t>
  </si>
  <si>
    <t>T955504</t>
  </si>
  <si>
    <t>00308</t>
  </si>
  <si>
    <t>ME-2492D</t>
  </si>
  <si>
    <t>ME-2118D</t>
  </si>
  <si>
    <t>IL-2121D</t>
  </si>
  <si>
    <t>K7421</t>
  </si>
  <si>
    <t>ITP02006-TC40</t>
  </si>
  <si>
    <t>ITP02006-DS50</t>
  </si>
  <si>
    <t>W141</t>
  </si>
  <si>
    <t>W35</t>
  </si>
  <si>
    <t>R0063C</t>
  </si>
  <si>
    <t>R0192C</t>
  </si>
  <si>
    <t>R0061C</t>
  </si>
  <si>
    <t>R0030C</t>
  </si>
  <si>
    <t>R3001C</t>
  </si>
  <si>
    <t>R1001C</t>
  </si>
  <si>
    <t>THSG30AM</t>
  </si>
  <si>
    <t>THCV40AM</t>
  </si>
  <si>
    <t>THSB40AM</t>
  </si>
  <si>
    <t>MU-U54-MET/THC/AMP/MOP</t>
  </si>
  <si>
    <t>URS-10</t>
  </si>
  <si>
    <t>7D2343</t>
  </si>
  <si>
    <t>INFS16B</t>
  </si>
  <si>
    <t>CUBI140</t>
  </si>
  <si>
    <t>GT202-210</t>
  </si>
  <si>
    <t>R1: 1x90ml; R2: 6x0,3g</t>
  </si>
  <si>
    <t>(Kèm theo Quyết đính số           /QĐ-BV của Bệnh viện Đa khoa Đầm Dơi)</t>
  </si>
  <si>
    <t>GÓI THẦU SỐ 06: DỰ TOÁN: MUA SẮM TRANG THIẾT BỊ Y TẾ SỬ DỤNG NĂM 2022 - 2023 CỦA BỆNH VIỆN ĐA KHOA ĐẦM DƠI</t>
  </si>
  <si>
    <t>PATHOLOGICAL CONTROL AMMONIA / ETHANOL/ CO2</t>
  </si>
  <si>
    <t>Prime 
Calibrator
 Cartridge
 CCS Comp</t>
  </si>
  <si>
    <t>PHỤ LỤC BẢNG GIÁ HỢP ĐỒNG</t>
  </si>
  <si>
    <t>Nhà thầu cung ứng</t>
  </si>
  <si>
    <t>CÔNG TY TNHH KỸ THUẬT Y TẾ THÀNH NHUỆ</t>
  </si>
  <si>
    <r>
      <t xml:space="preserve">GÓI THẦU SỐ 06: HÓA CHẤT: XÉT NGHIỆM, CÁC DỤNG CỤ DÙNG TRONG XÉT NGHIỆM VÀ ĐỊNH NHÓM MÁU 
THUỘC DỰ TOÁN: MUA SẮM TRANG THIẾT BỊ Y TẾ SỬ DỤNG NĂM 2022 - 2023 CỦA BỆNH VIỆN ĐA KHOA ĐẦM DƠI
</t>
    </r>
    <r>
      <rPr>
        <i/>
        <sz val="12"/>
        <rFont val="Times New Roman"/>
        <family val="1"/>
      </rPr>
      <t>(Kèm theo Hợp đồng số: 04/G06.2652023/TTBYT/BVĐKĐD-HH ngày 26/5/2023)</t>
    </r>
  </si>
  <si>
    <r>
      <t xml:space="preserve">GÓI THẦU SỐ 07: HÓA CHẤT: XÉT NGHIỆM SINH HÓA MÁY SINH HÓA TỰ ĐỘNG 
THUỘC DỰ TOÁN: MUA SẮM TRANG THIẾT BỊ Y TẾ SỬ DỤNG NĂM 2022 - 2023 CỦA BỆNH VIỆN ĐA KHOA ĐẦM DƠI
</t>
    </r>
    <r>
      <rPr>
        <i/>
        <sz val="12"/>
        <rFont val="Times New Roman"/>
        <family val="1"/>
      </rPr>
      <t>(Kèm theo Hợp đồng số: 04/G07.2652023/TTBYT/BVĐKĐD-HH ngày 26/5/2023)</t>
    </r>
  </si>
  <si>
    <r>
      <t xml:space="preserve">GÓI THẦU SỐ 08: HÓA CHẤT XÉT NGHIỆM ĐIỆN GIẢI ĐỒ, MIỄN DỊCH, ĐÔNG MÁU
THUỘC DỰ TOÁN: MUA SẮM TRANG THIẾT BỊ Y TẾ SỬ DỤNG NĂM 2022 - 2023 CỦA BỆNH VIỆN ĐA KHOA ĐẦM DƠI
</t>
    </r>
    <r>
      <rPr>
        <i/>
        <sz val="11"/>
        <rFont val="Times New Roman"/>
        <family val="1"/>
        <charset val="163"/>
      </rPr>
      <t>(Kèm theo Hợp đồng số: 04/G08.2652023/TTBYT/BVĐKĐD-HH ngày 26/5/2023)</t>
    </r>
  </si>
  <si>
    <r>
      <t xml:space="preserve">GÓI THẦU SỐ 10: CÁC LOẠI TEST KHÁC VÀ CÁC LOẠI TEST NỘI KIỂM
 THUỘC DỰ TOÁN: MUA SẮM TRANG THIẾT BỊ Y TẾ SỬ DỤNG NĂM 2022 - 2023 CỦA BỆNH VIỆN ĐA KHOA ĐẦM DƠI
</t>
    </r>
    <r>
      <rPr>
        <i/>
        <sz val="12"/>
        <rFont val="Times New Roman"/>
        <family val="1"/>
      </rPr>
      <t>(Kèm theo Hợp đồng số: 04/G10.2652023/TTBYT/BVĐKĐD-HH ngày 26/5/2023)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</si>
</sst>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₫_-;\-* #,##0.00\ _₫_-;_-* &quot;-&quot;??\ _₫_-;_-@_-"/>
    <numFmt numFmtId="165" formatCode="_ * #,##0.00_ ;_ * \-#,##0.00_ ;_ * &quot;-&quot;??_ ;_ @_ 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.VnTime"/>
      <family val="2"/>
    </font>
    <font>
      <sz val="10"/>
      <color indexed="8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VNI-Times"/>
    </font>
    <font>
      <sz val="12"/>
      <color indexed="8"/>
      <name val="Times New Roman"/>
      <family val="2"/>
    </font>
    <font>
      <sz val="10"/>
      <name val=".VnTime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theme="1"/>
      <name val="Times New Roman"/>
      <family val="1"/>
    </font>
    <font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color indexed="8"/>
      <name val="MS Shell Dlg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宋体"/>
      <charset val="134"/>
    </font>
    <font>
      <sz val="12"/>
      <name val="VNI-Times"/>
    </font>
    <font>
      <sz val="11"/>
      <color theme="1"/>
      <name val="Calibri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8"/>
      <name val="Times New Roman"/>
      <family val="1"/>
    </font>
    <font>
      <sz val="8"/>
      <name val="Calibri"/>
      <family val="2"/>
      <scheme val="minor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1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4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7">
    <xf numFmtId="0" fontId="0" fillId="0" borderId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>
      <alignment vertical="top"/>
    </xf>
    <xf numFmtId="0" fontId="5" fillId="0" borderId="0"/>
    <xf numFmtId="0" fontId="5" fillId="0" borderId="0">
      <alignment vertical="top"/>
    </xf>
    <xf numFmtId="0" fontId="6" fillId="0" borderId="0"/>
    <xf numFmtId="0" fontId="14" fillId="0" borderId="0"/>
    <xf numFmtId="0" fontId="14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6" fillId="0" borderId="0"/>
    <xf numFmtId="0" fontId="6" fillId="0" borderId="0"/>
    <xf numFmtId="0" fontId="6" fillId="0" borderId="0">
      <alignment vertical="top"/>
    </xf>
    <xf numFmtId="0" fontId="2" fillId="0" borderId="0"/>
    <xf numFmtId="0" fontId="2" fillId="0" borderId="0"/>
    <xf numFmtId="0" fontId="12" fillId="0" borderId="0">
      <alignment vertical="center"/>
    </xf>
    <xf numFmtId="0" fontId="1" fillId="0" borderId="0"/>
    <xf numFmtId="0" fontId="9" fillId="0" borderId="0"/>
    <xf numFmtId="0" fontId="7" fillId="0" borderId="0"/>
    <xf numFmtId="0" fontId="3" fillId="0" borderId="0"/>
    <xf numFmtId="0" fontId="6" fillId="0" borderId="0">
      <alignment vertical="top"/>
    </xf>
    <xf numFmtId="0" fontId="4" fillId="0" borderId="0">
      <alignment vertical="top"/>
    </xf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2" fillId="5" borderId="0" applyNumberFormat="0" applyBorder="0" applyAlignment="0" applyProtection="0"/>
    <xf numFmtId="0" fontId="23" fillId="22" borderId="2" applyNumberFormat="0" applyAlignment="0" applyProtection="0"/>
    <xf numFmtId="0" fontId="24" fillId="23" borderId="3" applyNumberFormat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5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2" applyNumberFormat="0" applyAlignment="0" applyProtection="0"/>
    <xf numFmtId="0" fontId="20" fillId="0" borderId="0"/>
    <xf numFmtId="0" fontId="39" fillId="0" borderId="0"/>
    <xf numFmtId="0" fontId="31" fillId="0" borderId="7" applyNumberFormat="0" applyFill="0" applyAlignment="0" applyProtection="0"/>
    <xf numFmtId="0" fontId="32" fillId="24" borderId="0" applyNumberFormat="0" applyBorder="0" applyAlignment="0" applyProtection="0"/>
    <xf numFmtId="0" fontId="6" fillId="0" borderId="0">
      <alignment vertical="top"/>
    </xf>
    <xf numFmtId="0" fontId="5" fillId="0" borderId="0">
      <alignment vertical="top"/>
    </xf>
    <xf numFmtId="0" fontId="6" fillId="0" borderId="0"/>
    <xf numFmtId="0" fontId="40" fillId="0" borderId="0"/>
    <xf numFmtId="0" fontId="3" fillId="25" borderId="8" applyNumberFormat="0" applyFont="0" applyAlignment="0" applyProtection="0"/>
    <xf numFmtId="0" fontId="33" fillId="22" borderId="9" applyNumberFormat="0" applyAlignment="0" applyProtection="0"/>
    <xf numFmtId="0" fontId="34" fillId="26" borderId="1" applyNumberFormat="0" applyFont="0" applyFill="0" applyAlignment="0">
      <alignment horizontal="left" vertical="top"/>
    </xf>
    <xf numFmtId="4" fontId="20" fillId="0" borderId="0" applyFont="0" applyFill="0" applyBorder="0" applyAlignment="0" applyProtection="0"/>
    <xf numFmtId="0" fontId="20" fillId="0" borderId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/>
  </cellStyleXfs>
  <cellXfs count="137">
    <xf numFmtId="0" fontId="0" fillId="0" borderId="0" xfId="0"/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43" fillId="0" borderId="0" xfId="0" applyFont="1" applyAlignment="1">
      <alignment vertical="center"/>
    </xf>
    <xf numFmtId="3" fontId="11" fillId="2" borderId="0" xfId="0" applyNumberFormat="1" applyFont="1" applyFill="1" applyAlignment="1">
      <alignment horizontal="center" vertical="center"/>
    </xf>
    <xf numFmtId="0" fontId="46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3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0" fontId="15" fillId="27" borderId="1" xfId="0" applyFont="1" applyFill="1" applyBorder="1" applyAlignment="1" applyProtection="1">
      <alignment horizontal="center" vertical="center" wrapText="1"/>
      <protection locked="0"/>
    </xf>
    <xf numFmtId="0" fontId="10" fillId="27" borderId="1" xfId="0" applyFont="1" applyFill="1" applyBorder="1" applyAlignment="1" applyProtection="1">
      <alignment horizontal="center" vertical="center" wrapText="1"/>
      <protection locked="0"/>
    </xf>
    <xf numFmtId="0" fontId="15" fillId="27" borderId="1" xfId="0" applyFont="1" applyFill="1" applyBorder="1" applyAlignment="1">
      <alignment horizontal="center" vertical="center" wrapText="1"/>
    </xf>
    <xf numFmtId="0" fontId="15" fillId="0" borderId="1" xfId="0" quotePrefix="1" applyFont="1" applyBorder="1" applyAlignment="1" applyProtection="1">
      <alignment horizontal="center" vertical="center" wrapText="1"/>
      <protection locked="0"/>
    </xf>
    <xf numFmtId="0" fontId="10" fillId="27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42" fillId="3" borderId="1" xfId="23" quotePrefix="1" applyFont="1" applyFill="1" applyBorder="1" applyAlignment="1">
      <alignment horizontal="left" vertical="center"/>
    </xf>
    <xf numFmtId="0" fontId="42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left" vertical="center"/>
    </xf>
    <xf numFmtId="0" fontId="15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7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center" vertical="center"/>
    </xf>
    <xf numFmtId="3" fontId="10" fillId="27" borderId="1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0" fillId="27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3" fontId="15" fillId="0" borderId="1" xfId="0" applyNumberFormat="1" applyFont="1" applyBorder="1" applyAlignment="1" applyProtection="1">
      <alignment horizontal="left" vertical="center" wrapText="1"/>
      <protection locked="0"/>
    </xf>
    <xf numFmtId="3" fontId="10" fillId="27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27" borderId="1" xfId="0" applyFont="1" applyFill="1" applyBorder="1" applyAlignment="1" applyProtection="1">
      <alignment horizontal="left" vertical="center" wrapText="1"/>
      <protection locked="0"/>
    </xf>
    <xf numFmtId="0" fontId="41" fillId="3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0" fillId="27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3" fontId="10" fillId="27" borderId="1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 wrapText="1"/>
    </xf>
    <xf numFmtId="0" fontId="48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>
      <alignment horizontal="center" vertical="center" wrapText="1"/>
    </xf>
    <xf numFmtId="3" fontId="48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 applyProtection="1">
      <alignment horizontal="center" vertical="center" wrapText="1"/>
      <protection locked="0"/>
    </xf>
    <xf numFmtId="0" fontId="50" fillId="0" borderId="1" xfId="0" quotePrefix="1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>
      <alignment horizontal="center" vertical="center" wrapText="1"/>
    </xf>
    <xf numFmtId="0" fontId="50" fillId="0" borderId="1" xfId="0" applyFont="1" applyBorder="1" applyAlignment="1" applyProtection="1">
      <alignment horizontal="left" vertical="center" wrapText="1"/>
      <protection locked="0"/>
    </xf>
    <xf numFmtId="0" fontId="50" fillId="0" borderId="1" xfId="0" applyFont="1" applyBorder="1" applyAlignment="1" applyProtection="1">
      <alignment horizontal="center" vertical="center" wrapText="1"/>
      <protection locked="0"/>
    </xf>
    <xf numFmtId="0" fontId="50" fillId="0" borderId="1" xfId="0" applyFont="1" applyBorder="1" applyAlignment="1">
      <alignment horizontal="center" vertical="center" wrapText="1"/>
    </xf>
    <xf numFmtId="3" fontId="50" fillId="0" borderId="1" xfId="0" applyNumberFormat="1" applyFont="1" applyBorder="1" applyAlignment="1">
      <alignment horizontal="center" vertical="center"/>
    </xf>
    <xf numFmtId="0" fontId="50" fillId="0" borderId="1" xfId="0" quotePrefix="1" applyFont="1" applyBorder="1" applyAlignment="1">
      <alignment horizontal="center" vertical="center"/>
    </xf>
    <xf numFmtId="0" fontId="50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/>
    </xf>
    <xf numFmtId="3" fontId="50" fillId="0" borderId="1" xfId="0" applyNumberFormat="1" applyFont="1" applyBorder="1" applyAlignment="1" applyProtection="1">
      <alignment horizontal="left" vertical="center" wrapText="1"/>
      <protection locked="0"/>
    </xf>
    <xf numFmtId="3" fontId="50" fillId="0" borderId="1" xfId="0" applyNumberFormat="1" applyFont="1" applyBorder="1" applyAlignment="1" applyProtection="1">
      <alignment horizontal="center" vertical="center" wrapText="1"/>
      <protection locked="0"/>
    </xf>
    <xf numFmtId="0" fontId="50" fillId="0" borderId="0" xfId="0" applyFont="1" applyAlignment="1">
      <alignment vertical="center"/>
    </xf>
    <xf numFmtId="0" fontId="50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 applyProtection="1">
      <alignment horizontal="left" vertical="center" wrapText="1"/>
      <protection locked="0"/>
    </xf>
    <xf numFmtId="0" fontId="50" fillId="2" borderId="1" xfId="0" applyFont="1" applyFill="1" applyBorder="1" applyAlignment="1" applyProtection="1">
      <alignment horizontal="center" vertical="center" wrapText="1"/>
      <protection locked="0"/>
    </xf>
    <xf numFmtId="3" fontId="50" fillId="2" borderId="1" xfId="0" applyNumberFormat="1" applyFont="1" applyFill="1" applyBorder="1" applyAlignment="1">
      <alignment horizontal="center" vertical="center"/>
    </xf>
    <xf numFmtId="0" fontId="50" fillId="2" borderId="0" xfId="0" applyFont="1" applyFill="1" applyAlignment="1">
      <alignment vertical="center"/>
    </xf>
    <xf numFmtId="0" fontId="54" fillId="0" borderId="0" xfId="0" applyFont="1" applyAlignment="1">
      <alignment vertical="center"/>
    </xf>
    <xf numFmtId="0" fontId="53" fillId="0" borderId="0" xfId="0" applyFont="1" applyAlignment="1" applyProtection="1">
      <alignment vertical="center"/>
      <protection locked="0"/>
    </xf>
    <xf numFmtId="0" fontId="53" fillId="0" borderId="0" xfId="0" applyFont="1" applyAlignment="1" applyProtection="1">
      <alignment horizontal="center" vertical="center" wrapText="1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center" vertical="center"/>
      <protection locked="0"/>
    </xf>
    <xf numFmtId="0" fontId="54" fillId="2" borderId="0" xfId="0" applyFont="1" applyFill="1" applyAlignment="1">
      <alignment vertical="center"/>
    </xf>
    <xf numFmtId="0" fontId="54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3" fontId="54" fillId="2" borderId="0" xfId="0" applyNumberFormat="1" applyFont="1" applyFill="1" applyAlignment="1">
      <alignment horizontal="center" vertical="center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6" fillId="0" borderId="1" xfId="0" applyFont="1" applyBorder="1" applyAlignment="1">
      <alignment horizontal="center" vertical="center" wrapText="1"/>
    </xf>
    <xf numFmtId="3" fontId="56" fillId="0" borderId="1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 applyAlignment="1">
      <alignment horizontal="center" vertical="center" wrapText="1"/>
    </xf>
    <xf numFmtId="0" fontId="57" fillId="0" borderId="1" xfId="0" quotePrefix="1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left" vertical="center" wrapText="1"/>
    </xf>
    <xf numFmtId="0" fontId="57" fillId="0" borderId="1" xfId="0" quotePrefix="1" applyFont="1" applyBorder="1" applyAlignment="1">
      <alignment horizontal="center" vertical="center" wrapText="1"/>
    </xf>
    <xf numFmtId="3" fontId="57" fillId="0" borderId="1" xfId="0" applyNumberFormat="1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1" xfId="0" applyFont="1" applyBorder="1" applyAlignment="1">
      <alignment horizontal="center" vertical="center"/>
    </xf>
    <xf numFmtId="0" fontId="57" fillId="0" borderId="1" xfId="0" applyFont="1" applyBorder="1" applyAlignment="1" applyProtection="1">
      <alignment horizontal="left" vertical="center" wrapText="1"/>
      <protection locked="0"/>
    </xf>
    <xf numFmtId="0" fontId="57" fillId="0" borderId="1" xfId="0" applyFont="1" applyBorder="1" applyAlignment="1" applyProtection="1">
      <alignment horizontal="center" vertical="center" wrapText="1"/>
      <protection locked="0"/>
    </xf>
    <xf numFmtId="0" fontId="57" fillId="0" borderId="1" xfId="0" applyFont="1" applyFill="1" applyBorder="1" applyAlignment="1">
      <alignment horizontal="center" vertical="center"/>
    </xf>
    <xf numFmtId="3" fontId="56" fillId="0" borderId="1" xfId="0" applyNumberFormat="1" applyFont="1" applyFill="1" applyBorder="1" applyAlignment="1">
      <alignment horizontal="center" vertical="center" wrapText="1"/>
    </xf>
    <xf numFmtId="0" fontId="57" fillId="0" borderId="0" xfId="0" applyFont="1" applyFill="1" applyAlignment="1">
      <alignment vertical="center"/>
    </xf>
    <xf numFmtId="0" fontId="49" fillId="0" borderId="1" xfId="0" applyFont="1" applyFill="1" applyBorder="1" applyAlignment="1" applyProtection="1">
      <alignment horizontal="center" vertical="center" wrapText="1"/>
      <protection locked="0"/>
    </xf>
    <xf numFmtId="3" fontId="49" fillId="0" borderId="1" xfId="0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vertical="center"/>
    </xf>
    <xf numFmtId="3" fontId="50" fillId="0" borderId="1" xfId="0" applyNumberFormat="1" applyFont="1" applyBorder="1" applyAlignment="1">
      <alignment horizontal="right" vertical="center"/>
    </xf>
    <xf numFmtId="3" fontId="50" fillId="2" borderId="1" xfId="0" applyNumberFormat="1" applyFont="1" applyFill="1" applyBorder="1" applyAlignment="1">
      <alignment horizontal="right" vertical="center"/>
    </xf>
    <xf numFmtId="3" fontId="57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43" fillId="0" borderId="0" xfId="0" applyFont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54" fillId="0" borderId="0" xfId="0" applyFont="1" applyAlignment="1">
      <alignment vertical="center" wrapText="1"/>
    </xf>
    <xf numFmtId="0" fontId="54" fillId="2" borderId="0" xfId="0" applyFont="1" applyFill="1" applyAlignment="1">
      <alignment vertical="center" wrapText="1"/>
    </xf>
    <xf numFmtId="0" fontId="57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9" fillId="0" borderId="11" xfId="0" applyFont="1" applyFill="1" applyBorder="1" applyAlignment="1">
      <alignment horizontal="left" vertical="center" wrapText="1"/>
    </xf>
    <xf numFmtId="0" fontId="49" fillId="0" borderId="12" xfId="0" applyFont="1" applyFill="1" applyBorder="1" applyAlignment="1">
      <alignment horizontal="left" vertical="center" wrapText="1"/>
    </xf>
    <xf numFmtId="0" fontId="49" fillId="0" borderId="13" xfId="0" applyFont="1" applyFill="1" applyBorder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56" fillId="0" borderId="11" xfId="0" applyFont="1" applyFill="1" applyBorder="1" applyAlignment="1" applyProtection="1">
      <alignment horizontal="left" vertical="center" wrapText="1"/>
      <protection locked="0"/>
    </xf>
    <xf numFmtId="0" fontId="56" fillId="0" borderId="12" xfId="0" applyFont="1" applyFill="1" applyBorder="1" applyAlignment="1" applyProtection="1">
      <alignment horizontal="left" vertical="center" wrapText="1"/>
      <protection locked="0"/>
    </xf>
    <xf numFmtId="0" fontId="56" fillId="0" borderId="13" xfId="0" applyFont="1" applyFill="1" applyBorder="1" applyAlignment="1" applyProtection="1">
      <alignment horizontal="left" vertical="center" wrapText="1"/>
      <protection locked="0"/>
    </xf>
    <xf numFmtId="0" fontId="57" fillId="0" borderId="1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</cellXfs>
  <cellStyles count="97">
    <cellStyle name="20% - Accent1 2" xfId="42"/>
    <cellStyle name="20% - Accent2 2" xfId="43"/>
    <cellStyle name="20% - Accent3 2" xfId="44"/>
    <cellStyle name="20% - Accent4 2" xfId="45"/>
    <cellStyle name="20% - Accent5 2" xfId="46"/>
    <cellStyle name="20% - Accent6 2" xfId="47"/>
    <cellStyle name="40% - Accent1 2" xfId="48"/>
    <cellStyle name="40% - Accent2 2" xfId="49"/>
    <cellStyle name="40% - Accent3 2" xfId="50"/>
    <cellStyle name="40% - Accent4 2" xfId="51"/>
    <cellStyle name="40% - Accent5 2" xfId="52"/>
    <cellStyle name="40% - Accent6 2" xfId="53"/>
    <cellStyle name="60% - Accent1 2" xfId="54"/>
    <cellStyle name="60% - Accent2 2" xfId="55"/>
    <cellStyle name="60% - Accent3 2" xfId="56"/>
    <cellStyle name="60% - Accent4 2" xfId="57"/>
    <cellStyle name="60% - Accent5 2" xfId="58"/>
    <cellStyle name="60% - Accent6 2" xfId="59"/>
    <cellStyle name="Accent1 2" xfId="60"/>
    <cellStyle name="Accent2 2" xfId="61"/>
    <cellStyle name="Accent3 2" xfId="62"/>
    <cellStyle name="Accent4 2" xfId="63"/>
    <cellStyle name="Accent5 2" xfId="64"/>
    <cellStyle name="Accent6 2" xfId="65"/>
    <cellStyle name="Bad 2" xfId="66"/>
    <cellStyle name="Calculation 2" xfId="67"/>
    <cellStyle name="Check Cell 2" xfId="68"/>
    <cellStyle name="Comma 11" xfId="1"/>
    <cellStyle name="Comma 12" xfId="2"/>
    <cellStyle name="Comma 2" xfId="3"/>
    <cellStyle name="Comma 2 2" xfId="4"/>
    <cellStyle name="Comma 2 2 2" xfId="69"/>
    <cellStyle name="Comma 2 3" xfId="5"/>
    <cellStyle name="Comma 25" xfId="6"/>
    <cellStyle name="Comma 25 2" xfId="7"/>
    <cellStyle name="Comma 3" xfId="8"/>
    <cellStyle name="Comma 3 2" xfId="9"/>
    <cellStyle name="Comma 3 3" xfId="70"/>
    <cellStyle name="Comma 4" xfId="71"/>
    <cellStyle name="Comma 4 2" xfId="10"/>
    <cellStyle name="Comma 4 2 2" xfId="11"/>
    <cellStyle name="Comma 5 2" xfId="12"/>
    <cellStyle name="Comma 6" xfId="13"/>
    <cellStyle name="Comma 6 2" xfId="14"/>
    <cellStyle name="Comma 6 3" xfId="72"/>
    <cellStyle name="Comma 7" xfId="15"/>
    <cellStyle name="Comma 8" xfId="16"/>
    <cellStyle name="Comma 9" xfId="17"/>
    <cellStyle name="Explanatory Text 2" xfId="73"/>
    <cellStyle name="Good 2" xfId="74"/>
    <cellStyle name="Heading 1 2" xfId="75"/>
    <cellStyle name="Heading 2 2" xfId="76"/>
    <cellStyle name="Heading 3 2" xfId="77"/>
    <cellStyle name="Heading 4 2" xfId="78"/>
    <cellStyle name="Input 2" xfId="79"/>
    <cellStyle name="Ledger 17 x 11 in" xfId="18"/>
    <cellStyle name="Ledger 17 x 11 in 2" xfId="80"/>
    <cellStyle name="Ledger 17 x 11 in 4" xfId="81"/>
    <cellStyle name="Linked Cell 2" xfId="82"/>
    <cellStyle name="Neutral 2" xfId="83"/>
    <cellStyle name="Normal" xfId="0" builtinId="0"/>
    <cellStyle name="Normal 10" xfId="19"/>
    <cellStyle name="Normal 11" xfId="20"/>
    <cellStyle name="Normal 11 2 2" xfId="21"/>
    <cellStyle name="Normal 16 2" xfId="22"/>
    <cellStyle name="Normal 2" xfId="23"/>
    <cellStyle name="Normal 2 2" xfId="24"/>
    <cellStyle name="Normal 2 2 2" xfId="25"/>
    <cellStyle name="Normal 2 2 2 4" xfId="26"/>
    <cellStyle name="Normal 2 2 2 4 2" xfId="27"/>
    <cellStyle name="Normal 2 2 3" xfId="28"/>
    <cellStyle name="Normal 2 2 4" xfId="29"/>
    <cellStyle name="Normal 2 3" xfId="30"/>
    <cellStyle name="Normal 2 4" xfId="84"/>
    <cellStyle name="Normal 3" xfId="31"/>
    <cellStyle name="Normal 3 2" xfId="32"/>
    <cellStyle name="Normal 3 3" xfId="85"/>
    <cellStyle name="Normal 3 3 2" xfId="33"/>
    <cellStyle name="Normal 3 3 2 2" xfId="34"/>
    <cellStyle name="Normal 3_THAU" xfId="35"/>
    <cellStyle name="Normal 32" xfId="36"/>
    <cellStyle name="Normal 35" xfId="37"/>
    <cellStyle name="Normal 4" xfId="38"/>
    <cellStyle name="Normal 6" xfId="86"/>
    <cellStyle name="Normal 6 2" xfId="39"/>
    <cellStyle name="Normal 7" xfId="87"/>
    <cellStyle name="Normal 7 2" xfId="40"/>
    <cellStyle name="Note 2" xfId="88"/>
    <cellStyle name="Output 2" xfId="89"/>
    <cellStyle name="Peleks" xfId="90"/>
    <cellStyle name="PSDec" xfId="91"/>
    <cellStyle name="Style 1" xfId="41"/>
    <cellStyle name="Style 1 2" xfId="92"/>
    <cellStyle name="Title 2" xfId="93"/>
    <cellStyle name="Total 2" xfId="94"/>
    <cellStyle name="Warning Text 2" xfId="95"/>
    <cellStyle name="常规_2007JET产品价格" xfId="96"/>
  </cellStyles>
  <dxfs count="0"/>
  <tableStyles count="0" defaultTableStyle="TableStyleMedium2" defaultPivotStyle="PivotStyleLight16"/>
  <colors>
    <mruColors>
      <color rgb="FFFA4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9"/>
  <sheetViews>
    <sheetView zoomScale="70" zoomScaleNormal="70" workbookViewId="0">
      <selection sqref="A1:XFD1048576"/>
    </sheetView>
  </sheetViews>
  <sheetFormatPr defaultColWidth="9.140625" defaultRowHeight="12.75"/>
  <cols>
    <col min="1" max="1" width="5.42578125" style="1" customWidth="1"/>
    <col min="2" max="2" width="13.5703125" style="8" customWidth="1"/>
    <col min="3" max="3" width="39.28515625" style="48" customWidth="1"/>
    <col min="4" max="4" width="43.28515625" style="48" customWidth="1"/>
    <col min="5" max="5" width="26" style="1" customWidth="1"/>
    <col min="6" max="7" width="23.140625" style="1" customWidth="1"/>
    <col min="8" max="8" width="14.140625" style="1" bestFit="1" customWidth="1"/>
    <col min="9" max="9" width="10.85546875" style="1" customWidth="1"/>
    <col min="10" max="10" width="17.140625" style="1" bestFit="1" customWidth="1"/>
    <col min="11" max="11" width="11.5703125" style="1" customWidth="1"/>
    <col min="12" max="12" width="10.85546875" style="10" customWidth="1"/>
    <col min="13" max="13" width="12" style="10" customWidth="1"/>
    <col min="14" max="14" width="16.85546875" style="10" customWidth="1"/>
    <col min="15" max="16384" width="9.140625" style="1"/>
  </cols>
  <sheetData>
    <row r="1" spans="1:14" s="9" customFormat="1" ht="15.75">
      <c r="A1" s="121" t="s">
        <v>220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s="9" customFormat="1" ht="15.75">
      <c r="A2" s="121" t="s">
        <v>599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s="9" customFormat="1" ht="15.75">
      <c r="A3" s="122" t="s">
        <v>598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s="9" customFormat="1" ht="9" customHeight="1">
      <c r="A4" s="11"/>
      <c r="B4" s="12"/>
      <c r="C4" s="38"/>
      <c r="D4" s="38"/>
      <c r="E4" s="11"/>
      <c r="F4" s="11"/>
      <c r="G4" s="11"/>
      <c r="H4" s="11"/>
      <c r="I4" s="11"/>
      <c r="J4" s="11"/>
      <c r="K4" s="11"/>
      <c r="L4" s="13"/>
      <c r="M4" s="13"/>
      <c r="N4" s="13"/>
    </row>
    <row r="5" spans="1:14" s="50" customFormat="1" ht="138" customHeight="1">
      <c r="A5" s="14" t="s">
        <v>137</v>
      </c>
      <c r="B5" s="14" t="s">
        <v>129</v>
      </c>
      <c r="C5" s="14" t="s">
        <v>130</v>
      </c>
      <c r="D5" s="14" t="s">
        <v>223</v>
      </c>
      <c r="E5" s="14" t="s">
        <v>229</v>
      </c>
      <c r="F5" s="14" t="s">
        <v>224</v>
      </c>
      <c r="G5" s="14" t="s">
        <v>225</v>
      </c>
      <c r="H5" s="14" t="s">
        <v>226</v>
      </c>
      <c r="I5" s="15" t="s">
        <v>0</v>
      </c>
      <c r="J5" s="15" t="s">
        <v>221</v>
      </c>
      <c r="K5" s="15" t="s">
        <v>230</v>
      </c>
      <c r="L5" s="16" t="s">
        <v>228</v>
      </c>
      <c r="M5" s="16" t="s">
        <v>227</v>
      </c>
      <c r="N5" s="16" t="s">
        <v>136</v>
      </c>
    </row>
    <row r="6" spans="1:14" s="7" customFormat="1" ht="25.5" customHeight="1">
      <c r="A6" s="27" t="s">
        <v>186</v>
      </c>
      <c r="B6" s="26"/>
      <c r="C6" s="30"/>
      <c r="D6" s="54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s="2" customFormat="1" ht="20.45" customHeight="1">
      <c r="A7" s="24" t="s">
        <v>138</v>
      </c>
      <c r="B7" s="29"/>
      <c r="C7" s="39" t="s">
        <v>2</v>
      </c>
      <c r="D7" s="39" t="s">
        <v>288</v>
      </c>
      <c r="E7" s="17" t="s">
        <v>231</v>
      </c>
      <c r="F7" s="17" t="s">
        <v>498</v>
      </c>
      <c r="G7" s="17" t="s">
        <v>274</v>
      </c>
      <c r="H7" s="17" t="s">
        <v>273</v>
      </c>
      <c r="I7" s="19" t="s">
        <v>232</v>
      </c>
      <c r="J7" s="19" t="s">
        <v>245</v>
      </c>
      <c r="K7" s="19"/>
      <c r="L7" s="20" t="s">
        <v>183</v>
      </c>
      <c r="M7" s="20">
        <v>1850000</v>
      </c>
      <c r="N7" s="20">
        <f>L7*M7</f>
        <v>185000000</v>
      </c>
    </row>
    <row r="8" spans="1:14" s="2" customFormat="1" ht="20.45" customHeight="1">
      <c r="A8" s="24" t="s">
        <v>139</v>
      </c>
      <c r="B8" s="29"/>
      <c r="C8" s="39" t="s">
        <v>1</v>
      </c>
      <c r="D8" s="39" t="s">
        <v>234</v>
      </c>
      <c r="E8" s="17" t="s">
        <v>235</v>
      </c>
      <c r="F8" s="17" t="s">
        <v>497</v>
      </c>
      <c r="G8" s="17" t="s">
        <v>274</v>
      </c>
      <c r="H8" s="17" t="s">
        <v>273</v>
      </c>
      <c r="I8" s="19" t="s">
        <v>232</v>
      </c>
      <c r="J8" s="19" t="s">
        <v>245</v>
      </c>
      <c r="K8" s="19"/>
      <c r="L8" s="20" t="s">
        <v>190</v>
      </c>
      <c r="M8" s="20">
        <v>1900000</v>
      </c>
      <c r="N8" s="20">
        <f t="shared" ref="N8:N26" si="0">L8*M8</f>
        <v>22800000</v>
      </c>
    </row>
    <row r="9" spans="1:14" s="2" customFormat="1" ht="20.45" customHeight="1">
      <c r="A9" s="24" t="s">
        <v>140</v>
      </c>
      <c r="B9" s="29"/>
      <c r="C9" s="39" t="s">
        <v>3</v>
      </c>
      <c r="D9" s="39" t="s">
        <v>236</v>
      </c>
      <c r="E9" s="17" t="s">
        <v>237</v>
      </c>
      <c r="F9" s="17" t="s">
        <v>496</v>
      </c>
      <c r="G9" s="17" t="s">
        <v>274</v>
      </c>
      <c r="H9" s="17" t="s">
        <v>273</v>
      </c>
      <c r="I9" s="19" t="s">
        <v>238</v>
      </c>
      <c r="J9" s="19" t="s">
        <v>245</v>
      </c>
      <c r="K9" s="19"/>
      <c r="L9" s="20" t="s">
        <v>177</v>
      </c>
      <c r="M9" s="20">
        <v>600000</v>
      </c>
      <c r="N9" s="20">
        <f t="shared" si="0"/>
        <v>36000000</v>
      </c>
    </row>
    <row r="10" spans="1:14" s="2" customFormat="1" ht="20.45" customHeight="1">
      <c r="A10" s="24" t="s">
        <v>141</v>
      </c>
      <c r="B10" s="29"/>
      <c r="C10" s="39" t="s">
        <v>4</v>
      </c>
      <c r="D10" s="39" t="s">
        <v>239</v>
      </c>
      <c r="E10" s="17" t="s">
        <v>240</v>
      </c>
      <c r="F10" s="17" t="s">
        <v>499</v>
      </c>
      <c r="G10" s="17" t="s">
        <v>275</v>
      </c>
      <c r="H10" s="17" t="s">
        <v>282</v>
      </c>
      <c r="I10" s="19" t="s">
        <v>241</v>
      </c>
      <c r="J10" s="19" t="s">
        <v>495</v>
      </c>
      <c r="K10" s="19"/>
      <c r="L10" s="20" t="s">
        <v>147</v>
      </c>
      <c r="M10" s="20">
        <v>3750000</v>
      </c>
      <c r="N10" s="20">
        <f t="shared" si="0"/>
        <v>37500000</v>
      </c>
    </row>
    <row r="11" spans="1:14" s="2" customFormat="1" ht="20.45" customHeight="1">
      <c r="A11" s="24" t="s">
        <v>142</v>
      </c>
      <c r="B11" s="29"/>
      <c r="C11" s="39" t="s">
        <v>7</v>
      </c>
      <c r="D11" s="39" t="s">
        <v>243</v>
      </c>
      <c r="E11" s="17" t="s">
        <v>244</v>
      </c>
      <c r="F11" s="17" t="s">
        <v>500</v>
      </c>
      <c r="G11" s="17" t="s">
        <v>276</v>
      </c>
      <c r="H11" s="17" t="s">
        <v>283</v>
      </c>
      <c r="I11" s="19" t="s">
        <v>241</v>
      </c>
      <c r="J11" s="19" t="s">
        <v>245</v>
      </c>
      <c r="K11" s="19"/>
      <c r="L11" s="20" t="s">
        <v>147</v>
      </c>
      <c r="M11" s="20">
        <v>2700000</v>
      </c>
      <c r="N11" s="20">
        <f t="shared" si="0"/>
        <v>27000000</v>
      </c>
    </row>
    <row r="12" spans="1:14" s="2" customFormat="1" ht="20.45" customHeight="1">
      <c r="A12" s="24" t="s">
        <v>143</v>
      </c>
      <c r="B12" s="29"/>
      <c r="C12" s="39" t="s">
        <v>6</v>
      </c>
      <c r="D12" s="39" t="s">
        <v>243</v>
      </c>
      <c r="E12" s="17" t="s">
        <v>244</v>
      </c>
      <c r="F12" s="17" t="s">
        <v>500</v>
      </c>
      <c r="G12" s="17" t="s">
        <v>276</v>
      </c>
      <c r="H12" s="17" t="s">
        <v>283</v>
      </c>
      <c r="I12" s="19" t="s">
        <v>241</v>
      </c>
      <c r="J12" s="19" t="s">
        <v>245</v>
      </c>
      <c r="K12" s="19"/>
      <c r="L12" s="20" t="s">
        <v>147</v>
      </c>
      <c r="M12" s="20">
        <v>2700000</v>
      </c>
      <c r="N12" s="20">
        <f t="shared" si="0"/>
        <v>27000000</v>
      </c>
    </row>
    <row r="13" spans="1:14" s="2" customFormat="1" ht="20.45" customHeight="1">
      <c r="A13" s="24" t="s">
        <v>144</v>
      </c>
      <c r="B13" s="29"/>
      <c r="C13" s="39" t="s">
        <v>5</v>
      </c>
      <c r="D13" s="39" t="s">
        <v>243</v>
      </c>
      <c r="E13" s="17" t="s">
        <v>246</v>
      </c>
      <c r="F13" s="17" t="s">
        <v>500</v>
      </c>
      <c r="G13" s="17" t="s">
        <v>276</v>
      </c>
      <c r="H13" s="17" t="s">
        <v>283</v>
      </c>
      <c r="I13" s="19" t="s">
        <v>241</v>
      </c>
      <c r="J13" s="19" t="s">
        <v>245</v>
      </c>
      <c r="K13" s="19"/>
      <c r="L13" s="20" t="s">
        <v>147</v>
      </c>
      <c r="M13" s="20">
        <v>2700000</v>
      </c>
      <c r="N13" s="20">
        <f t="shared" si="0"/>
        <v>27000000</v>
      </c>
    </row>
    <row r="14" spans="1:14" s="2" customFormat="1" ht="20.45" customHeight="1">
      <c r="A14" s="24" t="s">
        <v>145</v>
      </c>
      <c r="B14" s="29"/>
      <c r="C14" s="39" t="s">
        <v>9</v>
      </c>
      <c r="D14" s="39" t="s">
        <v>247</v>
      </c>
      <c r="E14" s="17" t="s">
        <v>248</v>
      </c>
      <c r="F14" s="17" t="s">
        <v>501</v>
      </c>
      <c r="G14" s="17" t="s">
        <v>277</v>
      </c>
      <c r="H14" s="17" t="s">
        <v>284</v>
      </c>
      <c r="I14" s="19" t="s">
        <v>241</v>
      </c>
      <c r="J14" s="19" t="s">
        <v>245</v>
      </c>
      <c r="K14" s="19"/>
      <c r="L14" s="20">
        <v>3</v>
      </c>
      <c r="M14" s="20">
        <v>75000</v>
      </c>
      <c r="N14" s="20">
        <f t="shared" si="0"/>
        <v>225000</v>
      </c>
    </row>
    <row r="15" spans="1:14" s="2" customFormat="1" ht="20.45" customHeight="1">
      <c r="A15" s="24" t="s">
        <v>146</v>
      </c>
      <c r="B15" s="29"/>
      <c r="C15" s="39" t="s">
        <v>8</v>
      </c>
      <c r="D15" s="39" t="s">
        <v>249</v>
      </c>
      <c r="E15" s="17" t="s">
        <v>248</v>
      </c>
      <c r="F15" s="17" t="s">
        <v>502</v>
      </c>
      <c r="G15" s="17" t="s">
        <v>277</v>
      </c>
      <c r="H15" s="17" t="s">
        <v>284</v>
      </c>
      <c r="I15" s="19" t="s">
        <v>241</v>
      </c>
      <c r="J15" s="19" t="s">
        <v>245</v>
      </c>
      <c r="K15" s="19"/>
      <c r="L15" s="20">
        <v>3</v>
      </c>
      <c r="M15" s="20">
        <v>75000</v>
      </c>
      <c r="N15" s="20">
        <f t="shared" si="0"/>
        <v>225000</v>
      </c>
    </row>
    <row r="16" spans="1:14" s="2" customFormat="1" ht="20.45" customHeight="1">
      <c r="A16" s="24" t="s">
        <v>147</v>
      </c>
      <c r="B16" s="29"/>
      <c r="C16" s="39" t="s">
        <v>134</v>
      </c>
      <c r="D16" s="39" t="s">
        <v>250</v>
      </c>
      <c r="E16" s="17" t="s">
        <v>248</v>
      </c>
      <c r="F16" s="17" t="s">
        <v>503</v>
      </c>
      <c r="G16" s="17" t="s">
        <v>277</v>
      </c>
      <c r="H16" s="17" t="s">
        <v>284</v>
      </c>
      <c r="I16" s="19" t="s">
        <v>241</v>
      </c>
      <c r="J16" s="19" t="s">
        <v>245</v>
      </c>
      <c r="K16" s="19"/>
      <c r="L16" s="20" t="s">
        <v>213</v>
      </c>
      <c r="M16" s="20">
        <v>75000</v>
      </c>
      <c r="N16" s="20">
        <f t="shared" si="0"/>
        <v>225000</v>
      </c>
    </row>
    <row r="17" spans="1:14" s="2" customFormat="1" ht="20.45" customHeight="1">
      <c r="A17" s="24" t="s">
        <v>148</v>
      </c>
      <c r="B17" s="29"/>
      <c r="C17" s="39" t="s">
        <v>10</v>
      </c>
      <c r="D17" s="39" t="s">
        <v>251</v>
      </c>
      <c r="E17" s="17" t="s">
        <v>248</v>
      </c>
      <c r="F17" s="17" t="s">
        <v>504</v>
      </c>
      <c r="G17" s="17" t="s">
        <v>277</v>
      </c>
      <c r="H17" s="17" t="s">
        <v>284</v>
      </c>
      <c r="I17" s="19" t="s">
        <v>252</v>
      </c>
      <c r="J17" s="19" t="s">
        <v>245</v>
      </c>
      <c r="K17" s="19"/>
      <c r="L17" s="20">
        <v>1</v>
      </c>
      <c r="M17" s="20">
        <v>130000</v>
      </c>
      <c r="N17" s="20">
        <f t="shared" si="0"/>
        <v>130000</v>
      </c>
    </row>
    <row r="18" spans="1:14" s="2" customFormat="1" ht="20.45" customHeight="1">
      <c r="A18" s="24" t="s">
        <v>190</v>
      </c>
      <c r="B18" s="29"/>
      <c r="C18" s="39" t="s">
        <v>12</v>
      </c>
      <c r="D18" s="39" t="s">
        <v>253</v>
      </c>
      <c r="E18" s="17" t="s">
        <v>254</v>
      </c>
      <c r="F18" s="17" t="s">
        <v>506</v>
      </c>
      <c r="G18" s="17" t="s">
        <v>278</v>
      </c>
      <c r="H18" s="17" t="s">
        <v>284</v>
      </c>
      <c r="I18" s="19" t="s">
        <v>241</v>
      </c>
      <c r="J18" s="19" t="s">
        <v>245</v>
      </c>
      <c r="K18" s="19"/>
      <c r="L18" s="20">
        <v>1</v>
      </c>
      <c r="M18" s="20">
        <v>20000</v>
      </c>
      <c r="N18" s="20">
        <f t="shared" si="0"/>
        <v>20000</v>
      </c>
    </row>
    <row r="19" spans="1:14" s="2" customFormat="1" ht="20.45" customHeight="1">
      <c r="A19" s="24" t="s">
        <v>191</v>
      </c>
      <c r="B19" s="29"/>
      <c r="C19" s="39" t="s">
        <v>11</v>
      </c>
      <c r="D19" s="39" t="s">
        <v>255</v>
      </c>
      <c r="E19" s="17" t="s">
        <v>256</v>
      </c>
      <c r="F19" s="17" t="s">
        <v>505</v>
      </c>
      <c r="G19" s="17" t="s">
        <v>279</v>
      </c>
      <c r="H19" s="17" t="s">
        <v>285</v>
      </c>
      <c r="I19" s="19" t="s">
        <v>257</v>
      </c>
      <c r="J19" s="19" t="s">
        <v>258</v>
      </c>
      <c r="K19" s="19"/>
      <c r="L19" s="20">
        <v>4000</v>
      </c>
      <c r="M19" s="20">
        <v>200</v>
      </c>
      <c r="N19" s="20">
        <f t="shared" si="0"/>
        <v>800000</v>
      </c>
    </row>
    <row r="20" spans="1:14" s="2" customFormat="1" ht="20.45" customHeight="1">
      <c r="A20" s="24" t="s">
        <v>192</v>
      </c>
      <c r="B20" s="29"/>
      <c r="C20" s="39" t="s">
        <v>13</v>
      </c>
      <c r="D20" s="39" t="s">
        <v>259</v>
      </c>
      <c r="E20" s="17" t="s">
        <v>260</v>
      </c>
      <c r="F20" s="17">
        <v>161313</v>
      </c>
      <c r="G20" s="17" t="s">
        <v>280</v>
      </c>
      <c r="H20" s="17" t="s">
        <v>286</v>
      </c>
      <c r="I20" s="19" t="s">
        <v>261</v>
      </c>
      <c r="J20" s="19" t="s">
        <v>245</v>
      </c>
      <c r="K20" s="19"/>
      <c r="L20" s="20">
        <v>40</v>
      </c>
      <c r="M20" s="20">
        <v>32000</v>
      </c>
      <c r="N20" s="20">
        <f t="shared" si="0"/>
        <v>1280000</v>
      </c>
    </row>
    <row r="21" spans="1:14" s="2" customFormat="1" ht="20.45" customHeight="1">
      <c r="A21" s="24" t="s">
        <v>193</v>
      </c>
      <c r="B21" s="29"/>
      <c r="C21" s="39" t="s">
        <v>131</v>
      </c>
      <c r="D21" s="39" t="s">
        <v>262</v>
      </c>
      <c r="E21" s="17" t="s">
        <v>263</v>
      </c>
      <c r="F21" s="17" t="s">
        <v>507</v>
      </c>
      <c r="G21" s="17" t="s">
        <v>281</v>
      </c>
      <c r="H21" s="17" t="s">
        <v>287</v>
      </c>
      <c r="I21" s="19" t="s">
        <v>264</v>
      </c>
      <c r="J21" s="19" t="s">
        <v>265</v>
      </c>
      <c r="K21" s="19"/>
      <c r="L21" s="20">
        <v>2</v>
      </c>
      <c r="M21" s="20">
        <v>250000</v>
      </c>
      <c r="N21" s="20">
        <f t="shared" si="0"/>
        <v>500000</v>
      </c>
    </row>
    <row r="22" spans="1:14" s="2" customFormat="1" ht="20.45" customHeight="1">
      <c r="A22" s="24" t="s">
        <v>194</v>
      </c>
      <c r="B22" s="29"/>
      <c r="C22" s="39" t="s">
        <v>102</v>
      </c>
      <c r="D22" s="39" t="s">
        <v>266</v>
      </c>
      <c r="E22" s="17" t="s">
        <v>267</v>
      </c>
      <c r="F22" s="17" t="s">
        <v>508</v>
      </c>
      <c r="G22" s="17" t="s">
        <v>281</v>
      </c>
      <c r="H22" s="17" t="s">
        <v>287</v>
      </c>
      <c r="I22" s="19" t="s">
        <v>241</v>
      </c>
      <c r="J22" s="19" t="s">
        <v>265</v>
      </c>
      <c r="K22" s="19"/>
      <c r="L22" s="20">
        <v>200</v>
      </c>
      <c r="M22" s="20">
        <v>900</v>
      </c>
      <c r="N22" s="20">
        <f t="shared" si="0"/>
        <v>180000</v>
      </c>
    </row>
    <row r="23" spans="1:14" s="2" customFormat="1" ht="20.45" customHeight="1">
      <c r="A23" s="24" t="s">
        <v>195</v>
      </c>
      <c r="B23" s="29"/>
      <c r="C23" s="39" t="s">
        <v>132</v>
      </c>
      <c r="D23" s="39" t="s">
        <v>268</v>
      </c>
      <c r="E23" s="17" t="s">
        <v>263</v>
      </c>
      <c r="F23" s="17" t="s">
        <v>509</v>
      </c>
      <c r="G23" s="17" t="s">
        <v>281</v>
      </c>
      <c r="H23" s="17" t="s">
        <v>287</v>
      </c>
      <c r="I23" s="19" t="s">
        <v>264</v>
      </c>
      <c r="J23" s="19" t="s">
        <v>265</v>
      </c>
      <c r="K23" s="19"/>
      <c r="L23" s="20">
        <v>7</v>
      </c>
      <c r="M23" s="20">
        <v>292000</v>
      </c>
      <c r="N23" s="20">
        <f t="shared" si="0"/>
        <v>2044000</v>
      </c>
    </row>
    <row r="24" spans="1:14" s="2" customFormat="1" ht="20.45" customHeight="1">
      <c r="A24" s="24" t="s">
        <v>196</v>
      </c>
      <c r="B24" s="29"/>
      <c r="C24" s="39" t="s">
        <v>16</v>
      </c>
      <c r="D24" s="39" t="s">
        <v>269</v>
      </c>
      <c r="E24" s="17" t="s">
        <v>270</v>
      </c>
      <c r="F24" s="17" t="s">
        <v>510</v>
      </c>
      <c r="G24" s="17" t="s">
        <v>281</v>
      </c>
      <c r="H24" s="17" t="s">
        <v>287</v>
      </c>
      <c r="I24" s="19" t="s">
        <v>241</v>
      </c>
      <c r="J24" s="19" t="s">
        <v>265</v>
      </c>
      <c r="K24" s="19"/>
      <c r="L24" s="20">
        <v>2</v>
      </c>
      <c r="M24" s="20">
        <v>57000</v>
      </c>
      <c r="N24" s="20">
        <f t="shared" si="0"/>
        <v>114000</v>
      </c>
    </row>
    <row r="25" spans="1:14" s="2" customFormat="1" ht="20.45" customHeight="1">
      <c r="A25" s="24" t="s">
        <v>197</v>
      </c>
      <c r="B25" s="29"/>
      <c r="C25" s="39" t="s">
        <v>15</v>
      </c>
      <c r="D25" s="39" t="s">
        <v>271</v>
      </c>
      <c r="E25" s="17" t="s">
        <v>270</v>
      </c>
      <c r="F25" s="17" t="s">
        <v>512</v>
      </c>
      <c r="G25" s="17" t="s">
        <v>281</v>
      </c>
      <c r="H25" s="17" t="s">
        <v>287</v>
      </c>
      <c r="I25" s="19" t="s">
        <v>241</v>
      </c>
      <c r="J25" s="19" t="s">
        <v>265</v>
      </c>
      <c r="K25" s="19"/>
      <c r="L25" s="20">
        <v>380</v>
      </c>
      <c r="M25" s="20">
        <v>63000</v>
      </c>
      <c r="N25" s="20">
        <f t="shared" si="0"/>
        <v>23940000</v>
      </c>
    </row>
    <row r="26" spans="1:14" s="2" customFormat="1" ht="20.45" customHeight="1">
      <c r="A26" s="24" t="s">
        <v>198</v>
      </c>
      <c r="B26" s="29"/>
      <c r="C26" s="39" t="s">
        <v>14</v>
      </c>
      <c r="D26" s="39" t="s">
        <v>272</v>
      </c>
      <c r="E26" s="17" t="s">
        <v>270</v>
      </c>
      <c r="F26" s="17" t="s">
        <v>511</v>
      </c>
      <c r="G26" s="17" t="s">
        <v>281</v>
      </c>
      <c r="H26" s="17" t="s">
        <v>287</v>
      </c>
      <c r="I26" s="19" t="s">
        <v>241</v>
      </c>
      <c r="J26" s="19" t="s">
        <v>265</v>
      </c>
      <c r="K26" s="19"/>
      <c r="L26" s="20">
        <v>440</v>
      </c>
      <c r="M26" s="20">
        <v>55000</v>
      </c>
      <c r="N26" s="20">
        <f t="shared" si="0"/>
        <v>24200000</v>
      </c>
    </row>
    <row r="27" spans="1:14" s="3" customFormat="1" ht="42" customHeight="1">
      <c r="A27" s="22"/>
      <c r="B27" s="25" t="s">
        <v>179</v>
      </c>
      <c r="C27" s="40"/>
      <c r="D27" s="40"/>
      <c r="E27" s="22"/>
      <c r="F27" s="22"/>
      <c r="G27" s="22"/>
      <c r="H27" s="22"/>
      <c r="I27" s="25"/>
      <c r="J27" s="25"/>
      <c r="K27" s="25"/>
      <c r="L27" s="25"/>
      <c r="M27" s="25"/>
      <c r="N27" s="49">
        <f>SUM(N7:N26)</f>
        <v>416183000</v>
      </c>
    </row>
    <row r="28" spans="1:14" s="7" customFormat="1" ht="37.5" customHeight="1">
      <c r="A28" s="30" t="s">
        <v>187</v>
      </c>
      <c r="B28" s="26"/>
      <c r="C28" s="30"/>
      <c r="D28" s="54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s="2" customFormat="1" ht="30" customHeight="1">
      <c r="A29" s="31" t="s">
        <v>138</v>
      </c>
      <c r="B29" s="19"/>
      <c r="C29" s="41" t="s">
        <v>116</v>
      </c>
      <c r="D29" s="41" t="s">
        <v>289</v>
      </c>
      <c r="E29" s="19" t="s">
        <v>290</v>
      </c>
      <c r="F29" s="19" t="s">
        <v>513</v>
      </c>
      <c r="G29" s="19" t="s">
        <v>383</v>
      </c>
      <c r="H29" s="19" t="s">
        <v>382</v>
      </c>
      <c r="I29" s="19" t="s">
        <v>241</v>
      </c>
      <c r="J29" s="19" t="s">
        <v>245</v>
      </c>
      <c r="K29" s="19"/>
      <c r="L29" s="20" t="s">
        <v>214</v>
      </c>
      <c r="M29" s="20">
        <v>550000</v>
      </c>
      <c r="N29" s="20">
        <f>L29*M29</f>
        <v>2750000</v>
      </c>
    </row>
    <row r="30" spans="1:14" s="2" customFormat="1" ht="37.5" customHeight="1">
      <c r="A30" s="31" t="s">
        <v>139</v>
      </c>
      <c r="B30" s="19"/>
      <c r="C30" s="41" t="s">
        <v>115</v>
      </c>
      <c r="D30" s="41" t="s">
        <v>291</v>
      </c>
      <c r="E30" s="19" t="s">
        <v>292</v>
      </c>
      <c r="F30" s="19" t="s">
        <v>515</v>
      </c>
      <c r="G30" s="19" t="s">
        <v>383</v>
      </c>
      <c r="H30" s="19" t="s">
        <v>382</v>
      </c>
      <c r="I30" s="19" t="s">
        <v>241</v>
      </c>
      <c r="J30" s="19" t="s">
        <v>245</v>
      </c>
      <c r="K30" s="19"/>
      <c r="L30" s="20" t="s">
        <v>147</v>
      </c>
      <c r="M30" s="20">
        <v>500000</v>
      </c>
      <c r="N30" s="20">
        <f t="shared" ref="N30:N88" si="1">L30*M30</f>
        <v>5000000</v>
      </c>
    </row>
    <row r="31" spans="1:14" s="2" customFormat="1" ht="20.45" customHeight="1">
      <c r="A31" s="31" t="s">
        <v>140</v>
      </c>
      <c r="B31" s="19"/>
      <c r="C31" s="41" t="s">
        <v>117</v>
      </c>
      <c r="D31" s="41" t="s">
        <v>293</v>
      </c>
      <c r="E31" s="19" t="s">
        <v>294</v>
      </c>
      <c r="F31" s="19" t="s">
        <v>533</v>
      </c>
      <c r="G31" s="19" t="s">
        <v>383</v>
      </c>
      <c r="H31" s="19" t="s">
        <v>382</v>
      </c>
      <c r="I31" s="19" t="s">
        <v>241</v>
      </c>
      <c r="J31" s="19" t="s">
        <v>245</v>
      </c>
      <c r="K31" s="19"/>
      <c r="L31" s="20" t="s">
        <v>214</v>
      </c>
      <c r="M31" s="20">
        <v>876000</v>
      </c>
      <c r="N31" s="20">
        <f t="shared" si="1"/>
        <v>4380000</v>
      </c>
    </row>
    <row r="32" spans="1:14" s="2" customFormat="1" ht="20.45" customHeight="1">
      <c r="A32" s="31" t="s">
        <v>141</v>
      </c>
      <c r="B32" s="19"/>
      <c r="C32" s="41" t="s">
        <v>118</v>
      </c>
      <c r="D32" s="41" t="s">
        <v>295</v>
      </c>
      <c r="E32" s="19" t="s">
        <v>296</v>
      </c>
      <c r="F32" s="19">
        <v>31092</v>
      </c>
      <c r="G32" s="19" t="s">
        <v>380</v>
      </c>
      <c r="H32" s="19" t="s">
        <v>384</v>
      </c>
      <c r="I32" s="19" t="s">
        <v>241</v>
      </c>
      <c r="J32" s="19" t="s">
        <v>245</v>
      </c>
      <c r="K32" s="19"/>
      <c r="L32" s="20" t="s">
        <v>147</v>
      </c>
      <c r="M32" s="20">
        <v>357000</v>
      </c>
      <c r="N32" s="20">
        <f t="shared" si="1"/>
        <v>3570000</v>
      </c>
    </row>
    <row r="33" spans="1:14" s="2" customFormat="1" ht="20.45" customHeight="1">
      <c r="A33" s="31" t="s">
        <v>142</v>
      </c>
      <c r="B33" s="19"/>
      <c r="C33" s="41" t="s">
        <v>114</v>
      </c>
      <c r="D33" s="41" t="s">
        <v>297</v>
      </c>
      <c r="E33" s="19" t="s">
        <v>298</v>
      </c>
      <c r="F33" s="19">
        <v>53365</v>
      </c>
      <c r="G33" s="19" t="s">
        <v>381</v>
      </c>
      <c r="H33" s="19" t="s">
        <v>385</v>
      </c>
      <c r="I33" s="19" t="s">
        <v>241</v>
      </c>
      <c r="J33" s="19" t="s">
        <v>245</v>
      </c>
      <c r="K33" s="19"/>
      <c r="L33" s="20" t="s">
        <v>215</v>
      </c>
      <c r="M33" s="20">
        <v>530000</v>
      </c>
      <c r="N33" s="20">
        <f t="shared" si="1"/>
        <v>4240000</v>
      </c>
    </row>
    <row r="34" spans="1:14" s="2" customFormat="1" ht="20.45" customHeight="1">
      <c r="A34" s="31" t="s">
        <v>143</v>
      </c>
      <c r="B34" s="19"/>
      <c r="C34" s="39" t="s">
        <v>17</v>
      </c>
      <c r="D34" s="39" t="s">
        <v>299</v>
      </c>
      <c r="E34" s="17" t="s">
        <v>300</v>
      </c>
      <c r="F34" s="19" t="s">
        <v>516</v>
      </c>
      <c r="G34" s="19" t="s">
        <v>383</v>
      </c>
      <c r="H34" s="19" t="s">
        <v>382</v>
      </c>
      <c r="I34" s="19" t="s">
        <v>241</v>
      </c>
      <c r="J34" s="19" t="s">
        <v>245</v>
      </c>
      <c r="K34" s="19"/>
      <c r="L34" s="20" t="s">
        <v>212</v>
      </c>
      <c r="M34" s="20">
        <v>420000</v>
      </c>
      <c r="N34" s="20">
        <f t="shared" si="1"/>
        <v>840000</v>
      </c>
    </row>
    <row r="35" spans="1:14" s="2" customFormat="1" ht="20.45" customHeight="1">
      <c r="A35" s="31" t="s">
        <v>144</v>
      </c>
      <c r="B35" s="19"/>
      <c r="C35" s="39" t="s">
        <v>18</v>
      </c>
      <c r="D35" s="39" t="s">
        <v>301</v>
      </c>
      <c r="E35" s="17" t="s">
        <v>302</v>
      </c>
      <c r="F35" s="19" t="s">
        <v>517</v>
      </c>
      <c r="G35" s="19" t="s">
        <v>383</v>
      </c>
      <c r="H35" s="19" t="s">
        <v>382</v>
      </c>
      <c r="I35" s="19" t="s">
        <v>241</v>
      </c>
      <c r="J35" s="19" t="s">
        <v>245</v>
      </c>
      <c r="K35" s="19"/>
      <c r="L35" s="20" t="s">
        <v>216</v>
      </c>
      <c r="M35" s="20">
        <v>390000</v>
      </c>
      <c r="N35" s="20">
        <f t="shared" si="1"/>
        <v>390000</v>
      </c>
    </row>
    <row r="36" spans="1:14" s="2" customFormat="1" ht="20.45" customHeight="1">
      <c r="A36" s="31" t="s">
        <v>145</v>
      </c>
      <c r="B36" s="19"/>
      <c r="C36" s="39" t="s">
        <v>19</v>
      </c>
      <c r="D36" s="39" t="s">
        <v>303</v>
      </c>
      <c r="E36" s="17" t="s">
        <v>304</v>
      </c>
      <c r="F36" s="19" t="s">
        <v>518</v>
      </c>
      <c r="G36" s="19" t="s">
        <v>383</v>
      </c>
      <c r="H36" s="19" t="s">
        <v>382</v>
      </c>
      <c r="I36" s="19" t="s">
        <v>241</v>
      </c>
      <c r="J36" s="19" t="s">
        <v>245</v>
      </c>
      <c r="K36" s="19"/>
      <c r="L36" s="20" t="s">
        <v>193</v>
      </c>
      <c r="M36" s="20">
        <v>1353000</v>
      </c>
      <c r="N36" s="20">
        <f t="shared" si="1"/>
        <v>20295000</v>
      </c>
    </row>
    <row r="37" spans="1:14" s="2" customFormat="1" ht="36" customHeight="1">
      <c r="A37" s="31" t="s">
        <v>146</v>
      </c>
      <c r="B37" s="19"/>
      <c r="C37" s="39" t="s">
        <v>21</v>
      </c>
      <c r="D37" s="39" t="s">
        <v>305</v>
      </c>
      <c r="E37" s="17" t="s">
        <v>306</v>
      </c>
      <c r="F37" s="19" t="s">
        <v>520</v>
      </c>
      <c r="G37" s="19" t="s">
        <v>383</v>
      </c>
      <c r="H37" s="19" t="s">
        <v>382</v>
      </c>
      <c r="I37" s="19" t="s">
        <v>241</v>
      </c>
      <c r="J37" s="19" t="s">
        <v>245</v>
      </c>
      <c r="K37" s="19"/>
      <c r="L37" s="20" t="s">
        <v>214</v>
      </c>
      <c r="M37" s="20">
        <v>420000</v>
      </c>
      <c r="N37" s="20">
        <f t="shared" si="1"/>
        <v>2100000</v>
      </c>
    </row>
    <row r="38" spans="1:14" s="2" customFormat="1" ht="30" customHeight="1">
      <c r="A38" s="31" t="s">
        <v>147</v>
      </c>
      <c r="B38" s="19"/>
      <c r="C38" s="39" t="s">
        <v>20</v>
      </c>
      <c r="D38" s="39" t="s">
        <v>307</v>
      </c>
      <c r="E38" s="17" t="s">
        <v>306</v>
      </c>
      <c r="F38" s="19" t="s">
        <v>519</v>
      </c>
      <c r="G38" s="19" t="s">
        <v>383</v>
      </c>
      <c r="H38" s="19" t="s">
        <v>382</v>
      </c>
      <c r="I38" s="19" t="s">
        <v>241</v>
      </c>
      <c r="J38" s="19" t="s">
        <v>245</v>
      </c>
      <c r="K38" s="19"/>
      <c r="L38" s="20" t="s">
        <v>214</v>
      </c>
      <c r="M38" s="20">
        <v>420000</v>
      </c>
      <c r="N38" s="20">
        <f t="shared" si="1"/>
        <v>2100000</v>
      </c>
    </row>
    <row r="39" spans="1:14" s="2" customFormat="1" ht="20.45" customHeight="1">
      <c r="A39" s="31" t="s">
        <v>148</v>
      </c>
      <c r="B39" s="19"/>
      <c r="C39" s="39" t="s">
        <v>22</v>
      </c>
      <c r="D39" s="39" t="s">
        <v>308</v>
      </c>
      <c r="E39" s="17" t="s">
        <v>309</v>
      </c>
      <c r="F39" s="19" t="s">
        <v>521</v>
      </c>
      <c r="G39" s="19" t="s">
        <v>383</v>
      </c>
      <c r="H39" s="19" t="s">
        <v>382</v>
      </c>
      <c r="I39" s="19" t="s">
        <v>241</v>
      </c>
      <c r="J39" s="19" t="s">
        <v>245</v>
      </c>
      <c r="K39" s="19"/>
      <c r="L39" s="20">
        <v>45</v>
      </c>
      <c r="M39" s="20">
        <v>410000</v>
      </c>
      <c r="N39" s="20">
        <f t="shared" si="1"/>
        <v>18450000</v>
      </c>
    </row>
    <row r="40" spans="1:14" s="2" customFormat="1" ht="20.45" customHeight="1">
      <c r="A40" s="31" t="s">
        <v>190</v>
      </c>
      <c r="B40" s="19"/>
      <c r="C40" s="39" t="s">
        <v>23</v>
      </c>
      <c r="D40" s="39" t="s">
        <v>529</v>
      </c>
      <c r="E40" s="17" t="s">
        <v>309</v>
      </c>
      <c r="F40" s="19" t="s">
        <v>530</v>
      </c>
      <c r="G40" s="19" t="s">
        <v>383</v>
      </c>
      <c r="H40" s="19" t="s">
        <v>382</v>
      </c>
      <c r="I40" s="19" t="s">
        <v>241</v>
      </c>
      <c r="J40" s="19" t="s">
        <v>245</v>
      </c>
      <c r="K40" s="19"/>
      <c r="L40" s="20">
        <v>1</v>
      </c>
      <c r="M40" s="20">
        <v>380000</v>
      </c>
      <c r="N40" s="20">
        <f t="shared" si="1"/>
        <v>380000</v>
      </c>
    </row>
    <row r="41" spans="1:14" s="2" customFormat="1" ht="20.45" customHeight="1">
      <c r="A41" s="31" t="s">
        <v>191</v>
      </c>
      <c r="B41" s="19"/>
      <c r="C41" s="39" t="s">
        <v>24</v>
      </c>
      <c r="D41" s="39" t="s">
        <v>310</v>
      </c>
      <c r="E41" s="17" t="s">
        <v>300</v>
      </c>
      <c r="F41" s="19" t="s">
        <v>531</v>
      </c>
      <c r="G41" s="19" t="s">
        <v>383</v>
      </c>
      <c r="H41" s="19" t="s">
        <v>382</v>
      </c>
      <c r="I41" s="19" t="s">
        <v>241</v>
      </c>
      <c r="J41" s="19" t="s">
        <v>245</v>
      </c>
      <c r="K41" s="19"/>
      <c r="L41" s="20" t="s">
        <v>212</v>
      </c>
      <c r="M41" s="20">
        <v>2500000</v>
      </c>
      <c r="N41" s="20">
        <f t="shared" si="1"/>
        <v>5000000</v>
      </c>
    </row>
    <row r="42" spans="1:14" s="2" customFormat="1" ht="20.45" customHeight="1">
      <c r="A42" s="31" t="s">
        <v>192</v>
      </c>
      <c r="B42" s="19"/>
      <c r="C42" s="39" t="s">
        <v>26</v>
      </c>
      <c r="D42" s="39" t="s">
        <v>311</v>
      </c>
      <c r="E42" s="17" t="s">
        <v>290</v>
      </c>
      <c r="F42" s="19" t="s">
        <v>522</v>
      </c>
      <c r="G42" s="19" t="s">
        <v>383</v>
      </c>
      <c r="H42" s="19" t="s">
        <v>382</v>
      </c>
      <c r="I42" s="19" t="s">
        <v>241</v>
      </c>
      <c r="J42" s="19" t="s">
        <v>245</v>
      </c>
      <c r="K42" s="19"/>
      <c r="L42" s="20" t="s">
        <v>198</v>
      </c>
      <c r="M42" s="20">
        <v>1860000</v>
      </c>
      <c r="N42" s="20">
        <f t="shared" si="1"/>
        <v>37200000</v>
      </c>
    </row>
    <row r="43" spans="1:14" s="2" customFormat="1" ht="20.45" customHeight="1">
      <c r="A43" s="31" t="s">
        <v>193</v>
      </c>
      <c r="B43" s="19"/>
      <c r="C43" s="39" t="s">
        <v>25</v>
      </c>
      <c r="D43" s="39" t="s">
        <v>312</v>
      </c>
      <c r="E43" s="17" t="s">
        <v>313</v>
      </c>
      <c r="F43" s="19" t="s">
        <v>523</v>
      </c>
      <c r="G43" s="19" t="s">
        <v>383</v>
      </c>
      <c r="H43" s="19" t="s">
        <v>382</v>
      </c>
      <c r="I43" s="19" t="s">
        <v>241</v>
      </c>
      <c r="J43" s="19" t="s">
        <v>245</v>
      </c>
      <c r="K43" s="19"/>
      <c r="L43" s="20" t="s">
        <v>216</v>
      </c>
      <c r="M43" s="20">
        <v>870000</v>
      </c>
      <c r="N43" s="20">
        <f t="shared" si="1"/>
        <v>870000</v>
      </c>
    </row>
    <row r="44" spans="1:14" s="2" customFormat="1" ht="20.45" customHeight="1">
      <c r="A44" s="31" t="s">
        <v>194</v>
      </c>
      <c r="B44" s="19"/>
      <c r="C44" s="39" t="s">
        <v>27</v>
      </c>
      <c r="D44" s="39" t="s">
        <v>314</v>
      </c>
      <c r="E44" s="17" t="s">
        <v>315</v>
      </c>
      <c r="F44" s="19" t="s">
        <v>524</v>
      </c>
      <c r="G44" s="19" t="s">
        <v>383</v>
      </c>
      <c r="H44" s="19" t="s">
        <v>382</v>
      </c>
      <c r="I44" s="19" t="s">
        <v>241</v>
      </c>
      <c r="J44" s="19" t="s">
        <v>245</v>
      </c>
      <c r="K44" s="19"/>
      <c r="L44" s="20" t="s">
        <v>216</v>
      </c>
      <c r="M44" s="20">
        <v>945000</v>
      </c>
      <c r="N44" s="20">
        <f t="shared" si="1"/>
        <v>945000</v>
      </c>
    </row>
    <row r="45" spans="1:14" s="2" customFormat="1" ht="20.45" customHeight="1">
      <c r="A45" s="31" t="s">
        <v>195</v>
      </c>
      <c r="B45" s="19"/>
      <c r="C45" s="39" t="s">
        <v>28</v>
      </c>
      <c r="D45" s="39" t="s">
        <v>316</v>
      </c>
      <c r="E45" s="17" t="s">
        <v>317</v>
      </c>
      <c r="F45" s="19" t="s">
        <v>525</v>
      </c>
      <c r="G45" s="19" t="s">
        <v>383</v>
      </c>
      <c r="H45" s="19" t="s">
        <v>382</v>
      </c>
      <c r="I45" s="19" t="s">
        <v>241</v>
      </c>
      <c r="J45" s="19" t="s">
        <v>245</v>
      </c>
      <c r="K45" s="19"/>
      <c r="L45" s="20">
        <v>70</v>
      </c>
      <c r="M45" s="20">
        <v>595000</v>
      </c>
      <c r="N45" s="20">
        <f t="shared" si="1"/>
        <v>41650000</v>
      </c>
    </row>
    <row r="46" spans="1:14" s="2" customFormat="1" ht="20.45" customHeight="1">
      <c r="A46" s="31" t="s">
        <v>196</v>
      </c>
      <c r="B46" s="19"/>
      <c r="C46" s="39" t="s">
        <v>29</v>
      </c>
      <c r="D46" s="39" t="s">
        <v>318</v>
      </c>
      <c r="E46" s="17" t="s">
        <v>300</v>
      </c>
      <c r="F46" s="19" t="s">
        <v>526</v>
      </c>
      <c r="G46" s="19" t="s">
        <v>383</v>
      </c>
      <c r="H46" s="19" t="s">
        <v>382</v>
      </c>
      <c r="I46" s="19" t="s">
        <v>241</v>
      </c>
      <c r="J46" s="19" t="s">
        <v>245</v>
      </c>
      <c r="K46" s="19"/>
      <c r="L46" s="20" t="s">
        <v>208</v>
      </c>
      <c r="M46" s="20">
        <v>620000</v>
      </c>
      <c r="N46" s="20">
        <f t="shared" si="1"/>
        <v>18600000</v>
      </c>
    </row>
    <row r="47" spans="1:14" s="2" customFormat="1" ht="20.45" customHeight="1">
      <c r="A47" s="31" t="s">
        <v>197</v>
      </c>
      <c r="B47" s="19"/>
      <c r="C47" s="39" t="s">
        <v>30</v>
      </c>
      <c r="D47" s="39" t="s">
        <v>319</v>
      </c>
      <c r="E47" s="17" t="s">
        <v>320</v>
      </c>
      <c r="F47" s="19" t="s">
        <v>528</v>
      </c>
      <c r="G47" s="19" t="s">
        <v>383</v>
      </c>
      <c r="H47" s="19" t="s">
        <v>382</v>
      </c>
      <c r="I47" s="19" t="s">
        <v>241</v>
      </c>
      <c r="J47" s="19" t="s">
        <v>245</v>
      </c>
      <c r="K47" s="19"/>
      <c r="L47" s="20" t="s">
        <v>157</v>
      </c>
      <c r="M47" s="20">
        <v>2818000</v>
      </c>
      <c r="N47" s="20">
        <f t="shared" si="1"/>
        <v>112720000</v>
      </c>
    </row>
    <row r="48" spans="1:14" s="2" customFormat="1" ht="25.5" customHeight="1">
      <c r="A48" s="31" t="s">
        <v>198</v>
      </c>
      <c r="B48" s="19"/>
      <c r="C48" s="39" t="s">
        <v>31</v>
      </c>
      <c r="D48" s="39" t="s">
        <v>536</v>
      </c>
      <c r="E48" s="51" t="s">
        <v>290</v>
      </c>
      <c r="F48" s="51" t="s">
        <v>527</v>
      </c>
      <c r="G48" s="19" t="s">
        <v>383</v>
      </c>
      <c r="H48" s="19" t="s">
        <v>382</v>
      </c>
      <c r="I48" s="19" t="s">
        <v>241</v>
      </c>
      <c r="J48" s="19" t="s">
        <v>245</v>
      </c>
      <c r="K48" s="19"/>
      <c r="L48" s="20" t="s">
        <v>216</v>
      </c>
      <c r="M48" s="20">
        <v>310000</v>
      </c>
      <c r="N48" s="20">
        <f t="shared" si="1"/>
        <v>310000</v>
      </c>
    </row>
    <row r="49" spans="1:14" s="2" customFormat="1" ht="20.45" customHeight="1">
      <c r="A49" s="31" t="s">
        <v>199</v>
      </c>
      <c r="B49" s="19"/>
      <c r="C49" s="39" t="s">
        <v>32</v>
      </c>
      <c r="D49" s="39" t="s">
        <v>321</v>
      </c>
      <c r="E49" s="17" t="s">
        <v>322</v>
      </c>
      <c r="F49" s="19" t="s">
        <v>532</v>
      </c>
      <c r="G49" s="19" t="s">
        <v>383</v>
      </c>
      <c r="H49" s="19" t="s">
        <v>382</v>
      </c>
      <c r="I49" s="19" t="s">
        <v>241</v>
      </c>
      <c r="J49" s="19" t="s">
        <v>245</v>
      </c>
      <c r="K49" s="19"/>
      <c r="L49" s="20">
        <v>1</v>
      </c>
      <c r="M49" s="20">
        <v>2300000</v>
      </c>
      <c r="N49" s="20">
        <f t="shared" si="1"/>
        <v>2300000</v>
      </c>
    </row>
    <row r="50" spans="1:14" s="2" customFormat="1" ht="20.45" customHeight="1">
      <c r="A50" s="31" t="s">
        <v>200</v>
      </c>
      <c r="B50" s="19"/>
      <c r="C50" s="39" t="s">
        <v>33</v>
      </c>
      <c r="D50" s="39" t="s">
        <v>293</v>
      </c>
      <c r="E50" s="17" t="s">
        <v>323</v>
      </c>
      <c r="F50" s="19" t="s">
        <v>533</v>
      </c>
      <c r="G50" s="19" t="s">
        <v>383</v>
      </c>
      <c r="H50" s="19" t="s">
        <v>382</v>
      </c>
      <c r="I50" s="19" t="s">
        <v>241</v>
      </c>
      <c r="J50" s="19" t="s">
        <v>245</v>
      </c>
      <c r="K50" s="19"/>
      <c r="L50" s="20" t="s">
        <v>216</v>
      </c>
      <c r="M50" s="20">
        <v>876000</v>
      </c>
      <c r="N50" s="20">
        <f t="shared" si="1"/>
        <v>876000</v>
      </c>
    </row>
    <row r="51" spans="1:14" s="2" customFormat="1" ht="26.1" customHeight="1">
      <c r="A51" s="31" t="s">
        <v>201</v>
      </c>
      <c r="B51" s="19"/>
      <c r="C51" s="39" t="s">
        <v>34</v>
      </c>
      <c r="D51" s="39" t="s">
        <v>537</v>
      </c>
      <c r="E51" s="51" t="s">
        <v>309</v>
      </c>
      <c r="F51" s="52" t="s">
        <v>535</v>
      </c>
      <c r="G51" s="19" t="s">
        <v>383</v>
      </c>
      <c r="H51" s="19" t="s">
        <v>382</v>
      </c>
      <c r="I51" s="19" t="s">
        <v>241</v>
      </c>
      <c r="J51" s="19" t="s">
        <v>245</v>
      </c>
      <c r="K51" s="19"/>
      <c r="L51" s="20" t="s">
        <v>216</v>
      </c>
      <c r="M51" s="20">
        <v>402000</v>
      </c>
      <c r="N51" s="20">
        <f t="shared" si="1"/>
        <v>402000</v>
      </c>
    </row>
    <row r="52" spans="1:14" s="2" customFormat="1" ht="21.95" customHeight="1">
      <c r="A52" s="31" t="s">
        <v>202</v>
      </c>
      <c r="B52" s="19"/>
      <c r="C52" s="39" t="s">
        <v>35</v>
      </c>
      <c r="D52" s="39" t="s">
        <v>324</v>
      </c>
      <c r="E52" s="17" t="s">
        <v>325</v>
      </c>
      <c r="F52" s="19" t="s">
        <v>539</v>
      </c>
      <c r="G52" s="19" t="s">
        <v>383</v>
      </c>
      <c r="H52" s="19" t="s">
        <v>382</v>
      </c>
      <c r="I52" s="19" t="s">
        <v>241</v>
      </c>
      <c r="J52" s="19" t="s">
        <v>245</v>
      </c>
      <c r="K52" s="19"/>
      <c r="L52" s="20" t="s">
        <v>208</v>
      </c>
      <c r="M52" s="20">
        <v>616000</v>
      </c>
      <c r="N52" s="20">
        <f t="shared" si="1"/>
        <v>18480000</v>
      </c>
    </row>
    <row r="53" spans="1:14" s="2" customFormat="1" ht="20.45" customHeight="1">
      <c r="A53" s="31" t="s">
        <v>203</v>
      </c>
      <c r="B53" s="19"/>
      <c r="C53" s="39" t="s">
        <v>36</v>
      </c>
      <c r="D53" s="39" t="s">
        <v>326</v>
      </c>
      <c r="E53" s="17" t="s">
        <v>306</v>
      </c>
      <c r="F53" s="19" t="s">
        <v>538</v>
      </c>
      <c r="G53" s="19" t="s">
        <v>383</v>
      </c>
      <c r="H53" s="19" t="s">
        <v>382</v>
      </c>
      <c r="I53" s="19" t="s">
        <v>241</v>
      </c>
      <c r="J53" s="19" t="s">
        <v>245</v>
      </c>
      <c r="K53" s="19"/>
      <c r="L53" s="20" t="s">
        <v>208</v>
      </c>
      <c r="M53" s="20">
        <v>616000</v>
      </c>
      <c r="N53" s="20">
        <f t="shared" si="1"/>
        <v>18480000</v>
      </c>
    </row>
    <row r="54" spans="1:14" s="2" customFormat="1" ht="20.45" customHeight="1">
      <c r="A54" s="31" t="s">
        <v>204</v>
      </c>
      <c r="B54" s="19"/>
      <c r="C54" s="39" t="s">
        <v>37</v>
      </c>
      <c r="D54" s="39" t="s">
        <v>327</v>
      </c>
      <c r="E54" s="17" t="s">
        <v>300</v>
      </c>
      <c r="F54" s="19" t="s">
        <v>540</v>
      </c>
      <c r="G54" s="19" t="s">
        <v>383</v>
      </c>
      <c r="H54" s="19" t="s">
        <v>382</v>
      </c>
      <c r="I54" s="19" t="s">
        <v>241</v>
      </c>
      <c r="J54" s="19" t="s">
        <v>245</v>
      </c>
      <c r="K54" s="19"/>
      <c r="L54" s="20" t="s">
        <v>212</v>
      </c>
      <c r="M54" s="20">
        <v>460000</v>
      </c>
      <c r="N54" s="20">
        <f t="shared" si="1"/>
        <v>920000</v>
      </c>
    </row>
    <row r="55" spans="1:14" s="2" customFormat="1" ht="20.45" customHeight="1">
      <c r="A55" s="31" t="s">
        <v>205</v>
      </c>
      <c r="B55" s="19"/>
      <c r="C55" s="39" t="s">
        <v>38</v>
      </c>
      <c r="D55" s="39" t="s">
        <v>328</v>
      </c>
      <c r="E55" s="17" t="s">
        <v>300</v>
      </c>
      <c r="F55" s="19" t="s">
        <v>534</v>
      </c>
      <c r="G55" s="19" t="s">
        <v>383</v>
      </c>
      <c r="H55" s="19" t="s">
        <v>382</v>
      </c>
      <c r="I55" s="19" t="s">
        <v>241</v>
      </c>
      <c r="J55" s="19" t="s">
        <v>245</v>
      </c>
      <c r="K55" s="19"/>
      <c r="L55" s="20">
        <v>20</v>
      </c>
      <c r="M55" s="20">
        <v>1602000</v>
      </c>
      <c r="N55" s="20">
        <f t="shared" si="1"/>
        <v>32040000</v>
      </c>
    </row>
    <row r="56" spans="1:14" s="2" customFormat="1" ht="20.45" customHeight="1">
      <c r="A56" s="31" t="s">
        <v>206</v>
      </c>
      <c r="B56" s="19"/>
      <c r="C56" s="39" t="s">
        <v>39</v>
      </c>
      <c r="D56" s="39" t="s">
        <v>329</v>
      </c>
      <c r="E56" s="17" t="s">
        <v>330</v>
      </c>
      <c r="F56" s="19" t="s">
        <v>541</v>
      </c>
      <c r="G56" s="19" t="s">
        <v>383</v>
      </c>
      <c r="H56" s="19" t="s">
        <v>382</v>
      </c>
      <c r="I56" s="19" t="s">
        <v>241</v>
      </c>
      <c r="J56" s="19" t="s">
        <v>245</v>
      </c>
      <c r="K56" s="19"/>
      <c r="L56" s="20" t="s">
        <v>157</v>
      </c>
      <c r="M56" s="20">
        <v>645000</v>
      </c>
      <c r="N56" s="20">
        <f t="shared" si="1"/>
        <v>25800000</v>
      </c>
    </row>
    <row r="57" spans="1:14" s="2" customFormat="1" ht="20.45" customHeight="1">
      <c r="A57" s="31" t="s">
        <v>207</v>
      </c>
      <c r="B57" s="19"/>
      <c r="C57" s="39" t="s">
        <v>40</v>
      </c>
      <c r="D57" s="39" t="s">
        <v>331</v>
      </c>
      <c r="E57" s="17" t="s">
        <v>300</v>
      </c>
      <c r="F57" s="19" t="s">
        <v>542</v>
      </c>
      <c r="G57" s="19" t="s">
        <v>383</v>
      </c>
      <c r="H57" s="19" t="s">
        <v>382</v>
      </c>
      <c r="I57" s="19" t="s">
        <v>241</v>
      </c>
      <c r="J57" s="19" t="s">
        <v>245</v>
      </c>
      <c r="K57" s="19"/>
      <c r="L57" s="20" t="s">
        <v>214</v>
      </c>
      <c r="M57" s="20">
        <v>980000</v>
      </c>
      <c r="N57" s="20">
        <f t="shared" si="1"/>
        <v>4900000</v>
      </c>
    </row>
    <row r="58" spans="1:14" s="2" customFormat="1" ht="20.45" customHeight="1">
      <c r="A58" s="31" t="s">
        <v>208</v>
      </c>
      <c r="B58" s="19"/>
      <c r="C58" s="39" t="s">
        <v>41</v>
      </c>
      <c r="D58" s="39" t="s">
        <v>332</v>
      </c>
      <c r="E58" s="17" t="s">
        <v>333</v>
      </c>
      <c r="F58" s="19" t="s">
        <v>549</v>
      </c>
      <c r="G58" s="19" t="s">
        <v>383</v>
      </c>
      <c r="H58" s="19" t="s">
        <v>382</v>
      </c>
      <c r="I58" s="19" t="s">
        <v>241</v>
      </c>
      <c r="J58" s="19" t="s">
        <v>245</v>
      </c>
      <c r="K58" s="19"/>
      <c r="L58" s="20" t="s">
        <v>214</v>
      </c>
      <c r="M58" s="20">
        <v>1586000</v>
      </c>
      <c r="N58" s="20">
        <f t="shared" si="1"/>
        <v>7930000</v>
      </c>
    </row>
    <row r="59" spans="1:14" s="2" customFormat="1" ht="20.45" customHeight="1">
      <c r="A59" s="31" t="s">
        <v>209</v>
      </c>
      <c r="B59" s="19"/>
      <c r="C59" s="39" t="s">
        <v>44</v>
      </c>
      <c r="D59" s="39" t="s">
        <v>334</v>
      </c>
      <c r="E59" s="17" t="s">
        <v>335</v>
      </c>
      <c r="F59" s="17" t="s">
        <v>551</v>
      </c>
      <c r="G59" s="19" t="s">
        <v>383</v>
      </c>
      <c r="H59" s="19" t="s">
        <v>382</v>
      </c>
      <c r="I59" s="32" t="s">
        <v>241</v>
      </c>
      <c r="J59" s="32" t="s">
        <v>245</v>
      </c>
      <c r="K59" s="32"/>
      <c r="L59" s="20" t="s">
        <v>212</v>
      </c>
      <c r="M59" s="20">
        <v>370000</v>
      </c>
      <c r="N59" s="20">
        <f t="shared" si="1"/>
        <v>740000</v>
      </c>
    </row>
    <row r="60" spans="1:14" s="2" customFormat="1" ht="20.45" customHeight="1">
      <c r="A60" s="31" t="s">
        <v>149</v>
      </c>
      <c r="B60" s="19"/>
      <c r="C60" s="39" t="s">
        <v>43</v>
      </c>
      <c r="D60" s="39" t="s">
        <v>336</v>
      </c>
      <c r="E60" s="17" t="s">
        <v>335</v>
      </c>
      <c r="F60" s="17" t="s">
        <v>553</v>
      </c>
      <c r="G60" s="19" t="s">
        <v>383</v>
      </c>
      <c r="H60" s="19" t="s">
        <v>382</v>
      </c>
      <c r="I60" s="32" t="s">
        <v>241</v>
      </c>
      <c r="J60" s="32" t="s">
        <v>245</v>
      </c>
      <c r="K60" s="32"/>
      <c r="L60" s="20" t="s">
        <v>212</v>
      </c>
      <c r="M60" s="20">
        <v>370000</v>
      </c>
      <c r="N60" s="20">
        <f t="shared" si="1"/>
        <v>740000</v>
      </c>
    </row>
    <row r="61" spans="1:14" s="2" customFormat="1" ht="20.45" customHeight="1">
      <c r="A61" s="31" t="s">
        <v>150</v>
      </c>
      <c r="B61" s="19"/>
      <c r="C61" s="39" t="s">
        <v>42</v>
      </c>
      <c r="D61" s="39" t="s">
        <v>337</v>
      </c>
      <c r="E61" s="17" t="s">
        <v>335</v>
      </c>
      <c r="F61" s="19" t="s">
        <v>550</v>
      </c>
      <c r="G61" s="19" t="s">
        <v>383</v>
      </c>
      <c r="H61" s="19" t="s">
        <v>382</v>
      </c>
      <c r="I61" s="19" t="s">
        <v>338</v>
      </c>
      <c r="J61" s="19" t="s">
        <v>245</v>
      </c>
      <c r="K61" s="19"/>
      <c r="L61" s="20" t="s">
        <v>212</v>
      </c>
      <c r="M61" s="20">
        <v>1046000</v>
      </c>
      <c r="N61" s="20">
        <f t="shared" si="1"/>
        <v>2092000</v>
      </c>
    </row>
    <row r="62" spans="1:14" s="2" customFormat="1" ht="20.45" customHeight="1">
      <c r="A62" s="31" t="s">
        <v>151</v>
      </c>
      <c r="B62" s="19"/>
      <c r="C62" s="39" t="s">
        <v>45</v>
      </c>
      <c r="D62" s="39" t="s">
        <v>339</v>
      </c>
      <c r="E62" s="17" t="s">
        <v>340</v>
      </c>
      <c r="F62" s="19" t="s">
        <v>560</v>
      </c>
      <c r="G62" s="19" t="s">
        <v>383</v>
      </c>
      <c r="H62" s="19" t="s">
        <v>382</v>
      </c>
      <c r="I62" s="19" t="s">
        <v>241</v>
      </c>
      <c r="J62" s="19" t="s">
        <v>245</v>
      </c>
      <c r="K62" s="19"/>
      <c r="L62" s="20" t="s">
        <v>212</v>
      </c>
      <c r="M62" s="20">
        <v>500000</v>
      </c>
      <c r="N62" s="20">
        <f t="shared" si="1"/>
        <v>1000000</v>
      </c>
    </row>
    <row r="63" spans="1:14" s="2" customFormat="1" ht="20.45" customHeight="1">
      <c r="A63" s="31" t="s">
        <v>152</v>
      </c>
      <c r="B63" s="19"/>
      <c r="C63" s="39" t="s">
        <v>47</v>
      </c>
      <c r="D63" s="39" t="s">
        <v>341</v>
      </c>
      <c r="E63" s="17" t="s">
        <v>342</v>
      </c>
      <c r="F63" s="17" t="s">
        <v>562</v>
      </c>
      <c r="G63" s="19" t="s">
        <v>383</v>
      </c>
      <c r="H63" s="19" t="s">
        <v>382</v>
      </c>
      <c r="I63" s="32" t="s">
        <v>338</v>
      </c>
      <c r="J63" s="32" t="s">
        <v>245</v>
      </c>
      <c r="K63" s="32"/>
      <c r="L63" s="20" t="s">
        <v>212</v>
      </c>
      <c r="M63" s="20">
        <v>370000</v>
      </c>
      <c r="N63" s="20">
        <f t="shared" si="1"/>
        <v>740000</v>
      </c>
    </row>
    <row r="64" spans="1:14" s="2" customFormat="1" ht="20.45" customHeight="1">
      <c r="A64" s="31" t="s">
        <v>153</v>
      </c>
      <c r="B64" s="19"/>
      <c r="C64" s="39" t="s">
        <v>46</v>
      </c>
      <c r="D64" s="39" t="s">
        <v>343</v>
      </c>
      <c r="E64" s="17" t="s">
        <v>342</v>
      </c>
      <c r="F64" s="19" t="s">
        <v>561</v>
      </c>
      <c r="G64" s="19" t="s">
        <v>383</v>
      </c>
      <c r="H64" s="19" t="s">
        <v>382</v>
      </c>
      <c r="I64" s="32" t="s">
        <v>338</v>
      </c>
      <c r="J64" s="32" t="s">
        <v>245</v>
      </c>
      <c r="K64" s="32"/>
      <c r="L64" s="20" t="s">
        <v>212</v>
      </c>
      <c r="M64" s="20">
        <v>370000</v>
      </c>
      <c r="N64" s="20">
        <f t="shared" si="1"/>
        <v>740000</v>
      </c>
    </row>
    <row r="65" spans="1:14" s="2" customFormat="1" ht="20.45" customHeight="1">
      <c r="A65" s="31" t="s">
        <v>154</v>
      </c>
      <c r="B65" s="19"/>
      <c r="C65" s="39" t="s">
        <v>48</v>
      </c>
      <c r="D65" s="39" t="s">
        <v>344</v>
      </c>
      <c r="E65" s="17" t="s">
        <v>333</v>
      </c>
      <c r="F65" s="19" t="s">
        <v>546</v>
      </c>
      <c r="G65" s="19" t="s">
        <v>383</v>
      </c>
      <c r="H65" s="19" t="s">
        <v>382</v>
      </c>
      <c r="I65" s="19" t="s">
        <v>241</v>
      </c>
      <c r="J65" s="19" t="s">
        <v>245</v>
      </c>
      <c r="K65" s="19"/>
      <c r="L65" s="20">
        <v>2</v>
      </c>
      <c r="M65" s="20">
        <v>500000</v>
      </c>
      <c r="N65" s="20">
        <f t="shared" si="1"/>
        <v>1000000</v>
      </c>
    </row>
    <row r="66" spans="1:14" s="2" customFormat="1" ht="20.45" customHeight="1">
      <c r="A66" s="31" t="s">
        <v>155</v>
      </c>
      <c r="B66" s="19"/>
      <c r="C66" s="39" t="s">
        <v>50</v>
      </c>
      <c r="D66" s="39" t="s">
        <v>345</v>
      </c>
      <c r="E66" s="17" t="s">
        <v>335</v>
      </c>
      <c r="F66" s="17" t="s">
        <v>548</v>
      </c>
      <c r="G66" s="19" t="s">
        <v>383</v>
      </c>
      <c r="H66" s="19" t="s">
        <v>382</v>
      </c>
      <c r="I66" s="19" t="s">
        <v>338</v>
      </c>
      <c r="J66" s="19" t="s">
        <v>245</v>
      </c>
      <c r="K66" s="19"/>
      <c r="L66" s="20" t="s">
        <v>216</v>
      </c>
      <c r="M66" s="20">
        <v>370000</v>
      </c>
      <c r="N66" s="20">
        <f t="shared" si="1"/>
        <v>370000</v>
      </c>
    </row>
    <row r="67" spans="1:14" s="2" customFormat="1" ht="20.45" customHeight="1">
      <c r="A67" s="31" t="s">
        <v>156</v>
      </c>
      <c r="B67" s="19"/>
      <c r="C67" s="39" t="s">
        <v>49</v>
      </c>
      <c r="D67" s="39" t="s">
        <v>346</v>
      </c>
      <c r="E67" s="17" t="s">
        <v>335</v>
      </c>
      <c r="F67" s="19" t="s">
        <v>547</v>
      </c>
      <c r="G67" s="19" t="s">
        <v>383</v>
      </c>
      <c r="H67" s="19" t="s">
        <v>382</v>
      </c>
      <c r="I67" s="19" t="s">
        <v>338</v>
      </c>
      <c r="J67" s="19" t="s">
        <v>245</v>
      </c>
      <c r="K67" s="19"/>
      <c r="L67" s="20" t="s">
        <v>212</v>
      </c>
      <c r="M67" s="20">
        <v>370000</v>
      </c>
      <c r="N67" s="20">
        <f t="shared" si="1"/>
        <v>740000</v>
      </c>
    </row>
    <row r="68" spans="1:14" s="2" customFormat="1" ht="20.45" customHeight="1">
      <c r="A68" s="31" t="s">
        <v>157</v>
      </c>
      <c r="B68" s="19"/>
      <c r="C68" s="39" t="s">
        <v>121</v>
      </c>
      <c r="D68" s="39" t="s">
        <v>347</v>
      </c>
      <c r="E68" s="17" t="s">
        <v>348</v>
      </c>
      <c r="F68" s="19" t="s">
        <v>558</v>
      </c>
      <c r="G68" s="19" t="s">
        <v>383</v>
      </c>
      <c r="H68" s="19" t="s">
        <v>382</v>
      </c>
      <c r="I68" s="32" t="s">
        <v>338</v>
      </c>
      <c r="J68" s="32" t="s">
        <v>245</v>
      </c>
      <c r="K68" s="32"/>
      <c r="L68" s="20" t="s">
        <v>216</v>
      </c>
      <c r="M68" s="20">
        <v>830000</v>
      </c>
      <c r="N68" s="20">
        <f t="shared" si="1"/>
        <v>830000</v>
      </c>
    </row>
    <row r="69" spans="1:14" s="2" customFormat="1" ht="20.45" customHeight="1">
      <c r="A69" s="31" t="s">
        <v>158</v>
      </c>
      <c r="B69" s="19"/>
      <c r="C69" s="39" t="s">
        <v>122</v>
      </c>
      <c r="D69" s="39" t="s">
        <v>349</v>
      </c>
      <c r="E69" s="17" t="s">
        <v>348</v>
      </c>
      <c r="F69" s="19" t="s">
        <v>559</v>
      </c>
      <c r="G69" s="19" t="s">
        <v>383</v>
      </c>
      <c r="H69" s="19" t="s">
        <v>382</v>
      </c>
      <c r="I69" s="32" t="s">
        <v>338</v>
      </c>
      <c r="J69" s="32" t="s">
        <v>245</v>
      </c>
      <c r="K69" s="32"/>
      <c r="L69" s="20" t="s">
        <v>216</v>
      </c>
      <c r="M69" s="20">
        <v>830000</v>
      </c>
      <c r="N69" s="20">
        <f t="shared" si="1"/>
        <v>830000</v>
      </c>
    </row>
    <row r="70" spans="1:14" s="2" customFormat="1" ht="20.45" customHeight="1">
      <c r="A70" s="31" t="s">
        <v>159</v>
      </c>
      <c r="B70" s="19"/>
      <c r="C70" s="39" t="s">
        <v>123</v>
      </c>
      <c r="D70" s="39" t="s">
        <v>350</v>
      </c>
      <c r="E70" s="17" t="s">
        <v>351</v>
      </c>
      <c r="F70" s="19" t="s">
        <v>557</v>
      </c>
      <c r="G70" s="19" t="s">
        <v>383</v>
      </c>
      <c r="H70" s="19" t="s">
        <v>382</v>
      </c>
      <c r="I70" s="32" t="s">
        <v>241</v>
      </c>
      <c r="J70" s="32" t="s">
        <v>245</v>
      </c>
      <c r="K70" s="32"/>
      <c r="L70" s="20" t="s">
        <v>216</v>
      </c>
      <c r="M70" s="20">
        <v>3430000</v>
      </c>
      <c r="N70" s="20">
        <f t="shared" si="1"/>
        <v>3430000</v>
      </c>
    </row>
    <row r="71" spans="1:14" s="2" customFormat="1" ht="20.45" customHeight="1">
      <c r="A71" s="31" t="s">
        <v>160</v>
      </c>
      <c r="B71" s="19"/>
      <c r="C71" s="39" t="s">
        <v>124</v>
      </c>
      <c r="D71" s="39" t="s">
        <v>352</v>
      </c>
      <c r="E71" s="17" t="s">
        <v>353</v>
      </c>
      <c r="F71" s="19" t="s">
        <v>556</v>
      </c>
      <c r="G71" s="19" t="s">
        <v>383</v>
      </c>
      <c r="H71" s="19" t="s">
        <v>382</v>
      </c>
      <c r="I71" s="32" t="s">
        <v>241</v>
      </c>
      <c r="J71" s="32" t="s">
        <v>245</v>
      </c>
      <c r="K71" s="32"/>
      <c r="L71" s="20" t="s">
        <v>208</v>
      </c>
      <c r="M71" s="20">
        <v>4176000</v>
      </c>
      <c r="N71" s="20">
        <f t="shared" si="1"/>
        <v>125280000</v>
      </c>
    </row>
    <row r="72" spans="1:14" s="2" customFormat="1" ht="21.95" customHeight="1">
      <c r="A72" s="31" t="s">
        <v>161</v>
      </c>
      <c r="B72" s="19"/>
      <c r="C72" s="39" t="s">
        <v>51</v>
      </c>
      <c r="D72" s="39" t="s">
        <v>291</v>
      </c>
      <c r="E72" s="17" t="s">
        <v>292</v>
      </c>
      <c r="F72" s="19" t="s">
        <v>515</v>
      </c>
      <c r="G72" s="19" t="s">
        <v>383</v>
      </c>
      <c r="H72" s="19" t="s">
        <v>382</v>
      </c>
      <c r="I72" s="32" t="s">
        <v>241</v>
      </c>
      <c r="J72" s="32" t="s">
        <v>245</v>
      </c>
      <c r="K72" s="32"/>
      <c r="L72" s="20" t="s">
        <v>216</v>
      </c>
      <c r="M72" s="20">
        <v>500000</v>
      </c>
      <c r="N72" s="20">
        <f t="shared" si="1"/>
        <v>500000</v>
      </c>
    </row>
    <row r="73" spans="1:14" s="2" customFormat="1" ht="20.45" customHeight="1">
      <c r="A73" s="31" t="s">
        <v>162</v>
      </c>
      <c r="B73" s="19"/>
      <c r="C73" s="39" t="s">
        <v>52</v>
      </c>
      <c r="D73" s="39" t="s">
        <v>354</v>
      </c>
      <c r="E73" s="17" t="s">
        <v>355</v>
      </c>
      <c r="F73" s="17">
        <v>99029</v>
      </c>
      <c r="G73" s="17" t="s">
        <v>387</v>
      </c>
      <c r="H73" s="17" t="s">
        <v>386</v>
      </c>
      <c r="I73" s="32" t="s">
        <v>241</v>
      </c>
      <c r="J73" s="32" t="s">
        <v>245</v>
      </c>
      <c r="K73" s="32"/>
      <c r="L73" s="20">
        <v>4</v>
      </c>
      <c r="M73" s="20">
        <v>3200000</v>
      </c>
      <c r="N73" s="20">
        <f t="shared" si="1"/>
        <v>12800000</v>
      </c>
    </row>
    <row r="74" spans="1:14" s="2" customFormat="1" ht="31.5">
      <c r="A74" s="31" t="s">
        <v>163</v>
      </c>
      <c r="B74" s="19"/>
      <c r="C74" s="39" t="s">
        <v>53</v>
      </c>
      <c r="D74" s="39" t="s">
        <v>356</v>
      </c>
      <c r="E74" s="17" t="s">
        <v>357</v>
      </c>
      <c r="F74" s="17">
        <v>18063</v>
      </c>
      <c r="G74" s="19" t="s">
        <v>380</v>
      </c>
      <c r="H74" s="19" t="s">
        <v>384</v>
      </c>
      <c r="I74" s="32" t="s">
        <v>241</v>
      </c>
      <c r="J74" s="32" t="s">
        <v>245</v>
      </c>
      <c r="K74" s="32"/>
      <c r="L74" s="20" t="s">
        <v>216</v>
      </c>
      <c r="M74" s="20">
        <v>300000</v>
      </c>
      <c r="N74" s="20">
        <f t="shared" si="1"/>
        <v>300000</v>
      </c>
    </row>
    <row r="75" spans="1:14" s="2" customFormat="1" ht="31.5">
      <c r="A75" s="31" t="s">
        <v>164</v>
      </c>
      <c r="B75" s="19"/>
      <c r="C75" s="39" t="s">
        <v>54</v>
      </c>
      <c r="D75" s="39" t="s">
        <v>358</v>
      </c>
      <c r="E75" s="17" t="s">
        <v>357</v>
      </c>
      <c r="F75" s="17">
        <v>18064</v>
      </c>
      <c r="G75" s="19" t="s">
        <v>380</v>
      </c>
      <c r="H75" s="19" t="s">
        <v>384</v>
      </c>
      <c r="I75" s="32" t="s">
        <v>241</v>
      </c>
      <c r="J75" s="32" t="s">
        <v>245</v>
      </c>
      <c r="K75" s="32"/>
      <c r="L75" s="20">
        <v>1</v>
      </c>
      <c r="M75" s="20">
        <v>300000</v>
      </c>
      <c r="N75" s="20">
        <f t="shared" si="1"/>
        <v>300000</v>
      </c>
    </row>
    <row r="76" spans="1:14" s="2" customFormat="1" ht="20.45" customHeight="1">
      <c r="A76" s="31" t="s">
        <v>165</v>
      </c>
      <c r="B76" s="19"/>
      <c r="C76" s="39" t="s">
        <v>55</v>
      </c>
      <c r="D76" s="39" t="s">
        <v>359</v>
      </c>
      <c r="E76" s="17" t="s">
        <v>360</v>
      </c>
      <c r="F76" s="19" t="s">
        <v>563</v>
      </c>
      <c r="G76" s="19" t="s">
        <v>383</v>
      </c>
      <c r="H76" s="19" t="s">
        <v>382</v>
      </c>
      <c r="I76" s="32" t="s">
        <v>241</v>
      </c>
      <c r="J76" s="32" t="s">
        <v>245</v>
      </c>
      <c r="K76" s="32"/>
      <c r="L76" s="20" t="s">
        <v>185</v>
      </c>
      <c r="M76" s="20">
        <v>775000</v>
      </c>
      <c r="N76" s="20">
        <f t="shared" si="1"/>
        <v>108500000</v>
      </c>
    </row>
    <row r="77" spans="1:14" s="2" customFormat="1" ht="20.45" customHeight="1">
      <c r="A77" s="31" t="s">
        <v>166</v>
      </c>
      <c r="B77" s="19"/>
      <c r="C77" s="39" t="s">
        <v>57</v>
      </c>
      <c r="D77" s="39" t="s">
        <v>361</v>
      </c>
      <c r="E77" s="17" t="s">
        <v>362</v>
      </c>
      <c r="F77" s="19" t="s">
        <v>545</v>
      </c>
      <c r="G77" s="19" t="s">
        <v>383</v>
      </c>
      <c r="H77" s="19" t="s">
        <v>382</v>
      </c>
      <c r="I77" s="19" t="s">
        <v>338</v>
      </c>
      <c r="J77" s="19" t="s">
        <v>245</v>
      </c>
      <c r="K77" s="19"/>
      <c r="L77" s="20" t="s">
        <v>216</v>
      </c>
      <c r="M77" s="20">
        <v>402000</v>
      </c>
      <c r="N77" s="20">
        <f t="shared" si="1"/>
        <v>402000</v>
      </c>
    </row>
    <row r="78" spans="1:14" s="2" customFormat="1" ht="20.45" customHeight="1">
      <c r="A78" s="31" t="s">
        <v>167</v>
      </c>
      <c r="B78" s="19"/>
      <c r="C78" s="39" t="s">
        <v>56</v>
      </c>
      <c r="D78" s="39" t="s">
        <v>564</v>
      </c>
      <c r="E78" s="17" t="s">
        <v>363</v>
      </c>
      <c r="F78" s="19" t="s">
        <v>514</v>
      </c>
      <c r="G78" s="19" t="s">
        <v>383</v>
      </c>
      <c r="H78" s="19" t="s">
        <v>382</v>
      </c>
      <c r="I78" s="19" t="s">
        <v>241</v>
      </c>
      <c r="J78" s="19" t="s">
        <v>245</v>
      </c>
      <c r="K78" s="19"/>
      <c r="L78" s="20">
        <v>1</v>
      </c>
      <c r="M78" s="20">
        <v>1228000</v>
      </c>
      <c r="N78" s="20">
        <f t="shared" si="1"/>
        <v>1228000</v>
      </c>
    </row>
    <row r="79" spans="1:14" s="2" customFormat="1" ht="20.45" customHeight="1">
      <c r="A79" s="31" t="s">
        <v>168</v>
      </c>
      <c r="B79" s="19"/>
      <c r="C79" s="39" t="s">
        <v>100</v>
      </c>
      <c r="D79" s="39" t="s">
        <v>364</v>
      </c>
      <c r="E79" s="17" t="s">
        <v>365</v>
      </c>
      <c r="F79" s="17" t="s">
        <v>543</v>
      </c>
      <c r="G79" s="19" t="s">
        <v>383</v>
      </c>
      <c r="H79" s="19" t="s">
        <v>382</v>
      </c>
      <c r="I79" s="19" t="s">
        <v>338</v>
      </c>
      <c r="J79" s="19" t="s">
        <v>367</v>
      </c>
      <c r="K79" s="19"/>
      <c r="L79" s="20" t="s">
        <v>182</v>
      </c>
      <c r="M79" s="20">
        <v>248000</v>
      </c>
      <c r="N79" s="20">
        <f t="shared" si="1"/>
        <v>22320000</v>
      </c>
    </row>
    <row r="80" spans="1:14" s="2" customFormat="1" ht="20.45" customHeight="1">
      <c r="A80" s="31" t="s">
        <v>169</v>
      </c>
      <c r="B80" s="19"/>
      <c r="C80" s="39" t="s">
        <v>101</v>
      </c>
      <c r="D80" s="39" t="s">
        <v>366</v>
      </c>
      <c r="E80" s="17" t="s">
        <v>365</v>
      </c>
      <c r="F80" s="17" t="s">
        <v>544</v>
      </c>
      <c r="G80" s="19" t="s">
        <v>383</v>
      </c>
      <c r="H80" s="19" t="s">
        <v>382</v>
      </c>
      <c r="I80" s="19" t="s">
        <v>338</v>
      </c>
      <c r="J80" s="19" t="s">
        <v>367</v>
      </c>
      <c r="K80" s="19"/>
      <c r="L80" s="20">
        <v>50</v>
      </c>
      <c r="M80" s="20">
        <v>348000</v>
      </c>
      <c r="N80" s="20">
        <f t="shared" si="1"/>
        <v>17400000</v>
      </c>
    </row>
    <row r="81" spans="1:14" s="2" customFormat="1" ht="20.45" customHeight="1">
      <c r="A81" s="31" t="s">
        <v>170</v>
      </c>
      <c r="B81" s="19"/>
      <c r="C81" s="39" t="s">
        <v>58</v>
      </c>
      <c r="D81" s="39" t="s">
        <v>58</v>
      </c>
      <c r="E81" s="17" t="s">
        <v>368</v>
      </c>
      <c r="F81" s="17" t="s">
        <v>596</v>
      </c>
      <c r="G81" s="19" t="s">
        <v>383</v>
      </c>
      <c r="H81" s="19" t="s">
        <v>382</v>
      </c>
      <c r="I81" s="19" t="s">
        <v>264</v>
      </c>
      <c r="J81" s="19" t="s">
        <v>245</v>
      </c>
      <c r="K81" s="19"/>
      <c r="L81" s="20">
        <v>20</v>
      </c>
      <c r="M81" s="20">
        <v>700000</v>
      </c>
      <c r="N81" s="20">
        <f t="shared" si="1"/>
        <v>14000000</v>
      </c>
    </row>
    <row r="82" spans="1:14" s="2" customFormat="1" ht="20.45" customHeight="1">
      <c r="A82" s="31" t="s">
        <v>171</v>
      </c>
      <c r="B82" s="19"/>
      <c r="C82" s="39" t="s">
        <v>59</v>
      </c>
      <c r="D82" s="39" t="s">
        <v>59</v>
      </c>
      <c r="E82" s="17" t="s">
        <v>369</v>
      </c>
      <c r="F82" s="17" t="s">
        <v>567</v>
      </c>
      <c r="G82" s="19" t="s">
        <v>383</v>
      </c>
      <c r="H82" s="19" t="s">
        <v>382</v>
      </c>
      <c r="I82" s="19" t="s">
        <v>257</v>
      </c>
      <c r="J82" s="19" t="s">
        <v>245</v>
      </c>
      <c r="K82" s="19"/>
      <c r="L82" s="20">
        <v>10</v>
      </c>
      <c r="M82" s="20">
        <v>1600000</v>
      </c>
      <c r="N82" s="20">
        <f t="shared" si="1"/>
        <v>16000000</v>
      </c>
    </row>
    <row r="83" spans="1:14" s="2" customFormat="1" ht="20.45" customHeight="1">
      <c r="A83" s="31" t="s">
        <v>172</v>
      </c>
      <c r="B83" s="19"/>
      <c r="C83" s="39" t="s">
        <v>60</v>
      </c>
      <c r="D83" s="39" t="s">
        <v>370</v>
      </c>
      <c r="E83" s="17" t="s">
        <v>371</v>
      </c>
      <c r="F83" s="17" t="s">
        <v>566</v>
      </c>
      <c r="G83" s="19" t="s">
        <v>383</v>
      </c>
      <c r="H83" s="19" t="s">
        <v>382</v>
      </c>
      <c r="I83" s="19" t="s">
        <v>241</v>
      </c>
      <c r="J83" s="19" t="s">
        <v>245</v>
      </c>
      <c r="K83" s="19"/>
      <c r="L83" s="20">
        <v>60</v>
      </c>
      <c r="M83" s="20">
        <v>320000</v>
      </c>
      <c r="N83" s="20">
        <f t="shared" si="1"/>
        <v>19200000</v>
      </c>
    </row>
    <row r="84" spans="1:14" s="2" customFormat="1" ht="20.45" customHeight="1">
      <c r="A84" s="31" t="s">
        <v>173</v>
      </c>
      <c r="B84" s="19"/>
      <c r="C84" s="39" t="s">
        <v>61</v>
      </c>
      <c r="D84" s="39" t="s">
        <v>372</v>
      </c>
      <c r="E84" s="17" t="s">
        <v>597</v>
      </c>
      <c r="F84" s="19" t="s">
        <v>565</v>
      </c>
      <c r="G84" s="19" t="s">
        <v>383</v>
      </c>
      <c r="H84" s="19" t="s">
        <v>382</v>
      </c>
      <c r="I84" s="19" t="s">
        <v>241</v>
      </c>
      <c r="J84" s="19" t="s">
        <v>245</v>
      </c>
      <c r="K84" s="19"/>
      <c r="L84" s="20" t="s">
        <v>216</v>
      </c>
      <c r="M84" s="20">
        <v>300000</v>
      </c>
      <c r="N84" s="20">
        <f t="shared" si="1"/>
        <v>300000</v>
      </c>
    </row>
    <row r="85" spans="1:14" s="2" customFormat="1" ht="20.45" customHeight="1">
      <c r="A85" s="31" t="s">
        <v>174</v>
      </c>
      <c r="B85" s="19"/>
      <c r="C85" s="39" t="s">
        <v>62</v>
      </c>
      <c r="D85" s="39" t="s">
        <v>373</v>
      </c>
      <c r="E85" s="17" t="s">
        <v>374</v>
      </c>
      <c r="F85" s="17" t="s">
        <v>552</v>
      </c>
      <c r="G85" s="19" t="s">
        <v>383</v>
      </c>
      <c r="H85" s="19" t="s">
        <v>382</v>
      </c>
      <c r="I85" s="19" t="s">
        <v>241</v>
      </c>
      <c r="J85" s="19" t="s">
        <v>245</v>
      </c>
      <c r="K85" s="19"/>
      <c r="L85" s="20">
        <v>1</v>
      </c>
      <c r="M85" s="20">
        <v>750000</v>
      </c>
      <c r="N85" s="20">
        <f t="shared" si="1"/>
        <v>750000</v>
      </c>
    </row>
    <row r="86" spans="1:14" s="2" customFormat="1" ht="20.45" customHeight="1">
      <c r="A86" s="31" t="s">
        <v>175</v>
      </c>
      <c r="B86" s="19"/>
      <c r="C86" s="39" t="s">
        <v>64</v>
      </c>
      <c r="D86" s="39" t="s">
        <v>375</v>
      </c>
      <c r="E86" s="17" t="s">
        <v>335</v>
      </c>
      <c r="F86" s="17" t="s">
        <v>554</v>
      </c>
      <c r="G86" s="19" t="s">
        <v>383</v>
      </c>
      <c r="H86" s="19" t="s">
        <v>382</v>
      </c>
      <c r="I86" s="19" t="s">
        <v>241</v>
      </c>
      <c r="J86" s="19" t="s">
        <v>245</v>
      </c>
      <c r="K86" s="19"/>
      <c r="L86" s="20" t="s">
        <v>216</v>
      </c>
      <c r="M86" s="20">
        <v>370000</v>
      </c>
      <c r="N86" s="20">
        <f t="shared" si="1"/>
        <v>370000</v>
      </c>
    </row>
    <row r="87" spans="1:14" s="2" customFormat="1" ht="20.45" customHeight="1">
      <c r="A87" s="31" t="s">
        <v>176</v>
      </c>
      <c r="B87" s="19"/>
      <c r="C87" s="39" t="s">
        <v>63</v>
      </c>
      <c r="D87" s="39" t="s">
        <v>376</v>
      </c>
      <c r="E87" s="17" t="s">
        <v>377</v>
      </c>
      <c r="F87" s="17" t="s">
        <v>555</v>
      </c>
      <c r="G87" s="19" t="s">
        <v>383</v>
      </c>
      <c r="H87" s="19" t="s">
        <v>382</v>
      </c>
      <c r="I87" s="19" t="s">
        <v>241</v>
      </c>
      <c r="J87" s="19" t="s">
        <v>245</v>
      </c>
      <c r="K87" s="19"/>
      <c r="L87" s="20" t="s">
        <v>216</v>
      </c>
      <c r="M87" s="20">
        <v>370000</v>
      </c>
      <c r="N87" s="20">
        <f t="shared" si="1"/>
        <v>370000</v>
      </c>
    </row>
    <row r="88" spans="1:14" s="2" customFormat="1" ht="31.5">
      <c r="A88" s="31" t="s">
        <v>177</v>
      </c>
      <c r="B88" s="19"/>
      <c r="C88" s="42" t="s">
        <v>65</v>
      </c>
      <c r="D88" s="42" t="s">
        <v>378</v>
      </c>
      <c r="E88" s="33" t="s">
        <v>379</v>
      </c>
      <c r="F88" s="33" t="s">
        <v>568</v>
      </c>
      <c r="G88" s="33" t="s">
        <v>275</v>
      </c>
      <c r="H88" s="33" t="s">
        <v>282</v>
      </c>
      <c r="I88" s="19" t="s">
        <v>241</v>
      </c>
      <c r="J88" s="19" t="s">
        <v>245</v>
      </c>
      <c r="K88" s="19"/>
      <c r="L88" s="20" t="s">
        <v>214</v>
      </c>
      <c r="M88" s="20">
        <v>7280000</v>
      </c>
      <c r="N88" s="20">
        <f t="shared" si="1"/>
        <v>36400000</v>
      </c>
    </row>
    <row r="89" spans="1:14" s="3" customFormat="1" ht="42.75" customHeight="1">
      <c r="A89" s="36"/>
      <c r="B89" s="25" t="s">
        <v>180</v>
      </c>
      <c r="C89" s="43"/>
      <c r="D89" s="43"/>
      <c r="E89" s="37"/>
      <c r="F89" s="37"/>
      <c r="G89" s="37"/>
      <c r="H89" s="37"/>
      <c r="I89" s="25"/>
      <c r="J89" s="25"/>
      <c r="K89" s="25"/>
      <c r="L89" s="25"/>
      <c r="M89" s="25"/>
      <c r="N89" s="49">
        <f>SUM(N29:N88)</f>
        <v>783590000</v>
      </c>
    </row>
    <row r="90" spans="1:14" s="7" customFormat="1" ht="32.25" customHeight="1">
      <c r="A90" s="30" t="s">
        <v>219</v>
      </c>
      <c r="B90" s="26"/>
      <c r="C90" s="30"/>
      <c r="D90" s="54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spans="1:14" s="2" customFormat="1" ht="36.75" customHeight="1">
      <c r="A91" s="31" t="s">
        <v>138</v>
      </c>
      <c r="B91" s="19"/>
      <c r="C91" s="41" t="s">
        <v>120</v>
      </c>
      <c r="D91" s="41" t="s">
        <v>388</v>
      </c>
      <c r="E91" s="19" t="s">
        <v>389</v>
      </c>
      <c r="F91" s="53" t="s">
        <v>569</v>
      </c>
      <c r="G91" s="19" t="s">
        <v>426</v>
      </c>
      <c r="H91" s="19" t="s">
        <v>385</v>
      </c>
      <c r="I91" s="19" t="s">
        <v>241</v>
      </c>
      <c r="J91" s="19" t="s">
        <v>367</v>
      </c>
      <c r="K91" s="19"/>
      <c r="L91" s="20" t="s">
        <v>214</v>
      </c>
      <c r="M91" s="20">
        <v>350000</v>
      </c>
      <c r="N91" s="20">
        <f>L91*M91</f>
        <v>1750000</v>
      </c>
    </row>
    <row r="92" spans="1:14" s="2" customFormat="1" ht="20.45" customHeight="1">
      <c r="A92" s="31" t="s">
        <v>139</v>
      </c>
      <c r="B92" s="19"/>
      <c r="C92" s="41" t="s">
        <v>119</v>
      </c>
      <c r="D92" s="41" t="s">
        <v>390</v>
      </c>
      <c r="E92" s="19" t="s">
        <v>391</v>
      </c>
      <c r="F92" s="53" t="s">
        <v>570</v>
      </c>
      <c r="G92" s="19" t="s">
        <v>426</v>
      </c>
      <c r="H92" s="19" t="s">
        <v>385</v>
      </c>
      <c r="I92" s="19" t="s">
        <v>241</v>
      </c>
      <c r="J92" s="19" t="s">
        <v>367</v>
      </c>
      <c r="K92" s="19"/>
      <c r="L92" s="20">
        <v>5</v>
      </c>
      <c r="M92" s="20">
        <v>350000</v>
      </c>
      <c r="N92" s="20">
        <f t="shared" ref="N92:N115" si="2">L92*M92</f>
        <v>1750000</v>
      </c>
    </row>
    <row r="93" spans="1:14" s="2" customFormat="1" ht="20.45" customHeight="1">
      <c r="A93" s="31" t="s">
        <v>140</v>
      </c>
      <c r="B93" s="19"/>
      <c r="C93" s="41" t="s">
        <v>111</v>
      </c>
      <c r="D93" s="41" t="s">
        <v>111</v>
      </c>
      <c r="E93" s="19" t="s">
        <v>392</v>
      </c>
      <c r="F93" s="19" t="s">
        <v>572</v>
      </c>
      <c r="G93" s="19" t="s">
        <v>428</v>
      </c>
      <c r="H93" s="19" t="s">
        <v>427</v>
      </c>
      <c r="I93" s="19" t="s">
        <v>241</v>
      </c>
      <c r="J93" s="19" t="s">
        <v>245</v>
      </c>
      <c r="K93" s="19"/>
      <c r="L93" s="20" t="s">
        <v>147</v>
      </c>
      <c r="M93" s="20">
        <v>650000</v>
      </c>
      <c r="N93" s="20">
        <f t="shared" si="2"/>
        <v>6500000</v>
      </c>
    </row>
    <row r="94" spans="1:14" s="2" customFormat="1" ht="36" customHeight="1">
      <c r="A94" s="31" t="s">
        <v>141</v>
      </c>
      <c r="B94" s="19"/>
      <c r="C94" s="41" t="s">
        <v>211</v>
      </c>
      <c r="D94" s="41" t="s">
        <v>393</v>
      </c>
      <c r="E94" s="32" t="s">
        <v>394</v>
      </c>
      <c r="F94" s="53" t="s">
        <v>571</v>
      </c>
      <c r="G94" s="19" t="s">
        <v>426</v>
      </c>
      <c r="H94" s="19" t="s">
        <v>385</v>
      </c>
      <c r="I94" s="19" t="s">
        <v>241</v>
      </c>
      <c r="J94" s="19" t="s">
        <v>367</v>
      </c>
      <c r="K94" s="19"/>
      <c r="L94" s="20" t="s">
        <v>216</v>
      </c>
      <c r="M94" s="20">
        <v>950000</v>
      </c>
      <c r="N94" s="20">
        <f t="shared" si="2"/>
        <v>950000</v>
      </c>
    </row>
    <row r="95" spans="1:14" s="2" customFormat="1" ht="20.45" customHeight="1">
      <c r="A95" s="31" t="s">
        <v>142</v>
      </c>
      <c r="B95" s="19"/>
      <c r="C95" s="41" t="s">
        <v>112</v>
      </c>
      <c r="D95" s="41" t="s">
        <v>395</v>
      </c>
      <c r="E95" s="19" t="s">
        <v>392</v>
      </c>
      <c r="F95" s="53" t="s">
        <v>573</v>
      </c>
      <c r="G95" s="19" t="s">
        <v>429</v>
      </c>
      <c r="H95" s="19" t="s">
        <v>386</v>
      </c>
      <c r="I95" s="19" t="s">
        <v>241</v>
      </c>
      <c r="J95" s="19" t="s">
        <v>245</v>
      </c>
      <c r="K95" s="19"/>
      <c r="L95" s="20" t="s">
        <v>147</v>
      </c>
      <c r="M95" s="20">
        <v>250000</v>
      </c>
      <c r="N95" s="20">
        <f t="shared" si="2"/>
        <v>2500000</v>
      </c>
    </row>
    <row r="96" spans="1:14" s="2" customFormat="1" ht="20.45" customHeight="1">
      <c r="A96" s="31" t="s">
        <v>143</v>
      </c>
      <c r="B96" s="19"/>
      <c r="C96" s="39" t="s">
        <v>66</v>
      </c>
      <c r="D96" s="39" t="s">
        <v>396</v>
      </c>
      <c r="E96" s="17" t="s">
        <v>397</v>
      </c>
      <c r="F96" s="17" t="s">
        <v>576</v>
      </c>
      <c r="G96" s="17" t="s">
        <v>430</v>
      </c>
      <c r="H96" s="17" t="s">
        <v>385</v>
      </c>
      <c r="I96" s="19" t="s">
        <v>398</v>
      </c>
      <c r="J96" s="19" t="s">
        <v>245</v>
      </c>
      <c r="K96" s="19"/>
      <c r="L96" s="20" t="s">
        <v>208</v>
      </c>
      <c r="M96" s="20">
        <v>13133000</v>
      </c>
      <c r="N96" s="20">
        <f t="shared" si="2"/>
        <v>393990000</v>
      </c>
    </row>
    <row r="97" spans="1:14" s="2" customFormat="1" ht="20.45" customHeight="1">
      <c r="A97" s="31" t="s">
        <v>144</v>
      </c>
      <c r="B97" s="19"/>
      <c r="C97" s="39" t="s">
        <v>67</v>
      </c>
      <c r="D97" s="39" t="s">
        <v>399</v>
      </c>
      <c r="E97" s="17" t="s">
        <v>400</v>
      </c>
      <c r="F97" s="17" t="s">
        <v>574</v>
      </c>
      <c r="G97" s="17" t="s">
        <v>430</v>
      </c>
      <c r="H97" s="17" t="s">
        <v>385</v>
      </c>
      <c r="I97" s="19" t="s">
        <v>238</v>
      </c>
      <c r="J97" s="19" t="s">
        <v>245</v>
      </c>
      <c r="K97" s="19"/>
      <c r="L97" s="20" t="s">
        <v>214</v>
      </c>
      <c r="M97" s="20">
        <v>150000</v>
      </c>
      <c r="N97" s="20">
        <f t="shared" si="2"/>
        <v>750000</v>
      </c>
    </row>
    <row r="98" spans="1:14" s="2" customFormat="1" ht="31.5">
      <c r="A98" s="31" t="s">
        <v>145</v>
      </c>
      <c r="B98" s="19"/>
      <c r="C98" s="39" t="s">
        <v>68</v>
      </c>
      <c r="D98" s="39" t="s">
        <v>401</v>
      </c>
      <c r="E98" s="17" t="s">
        <v>402</v>
      </c>
      <c r="F98" s="17" t="s">
        <v>575</v>
      </c>
      <c r="G98" s="17" t="s">
        <v>430</v>
      </c>
      <c r="H98" s="17" t="s">
        <v>385</v>
      </c>
      <c r="I98" s="19" t="s">
        <v>241</v>
      </c>
      <c r="J98" s="19" t="s">
        <v>245</v>
      </c>
      <c r="K98" s="19"/>
      <c r="L98" s="20" t="s">
        <v>147</v>
      </c>
      <c r="M98" s="20">
        <v>1200000</v>
      </c>
      <c r="N98" s="20">
        <f t="shared" si="2"/>
        <v>12000000</v>
      </c>
    </row>
    <row r="99" spans="1:14" s="2" customFormat="1" ht="20.45" customHeight="1">
      <c r="A99" s="31" t="s">
        <v>146</v>
      </c>
      <c r="B99" s="19"/>
      <c r="C99" s="39" t="s">
        <v>69</v>
      </c>
      <c r="D99" s="39" t="s">
        <v>403</v>
      </c>
      <c r="E99" s="17" t="s">
        <v>404</v>
      </c>
      <c r="F99" s="17" t="s">
        <v>403</v>
      </c>
      <c r="G99" s="17" t="s">
        <v>431</v>
      </c>
      <c r="H99" s="17" t="s">
        <v>282</v>
      </c>
      <c r="I99" s="19" t="s">
        <v>241</v>
      </c>
      <c r="J99" s="19" t="s">
        <v>245</v>
      </c>
      <c r="K99" s="19"/>
      <c r="L99" s="20" t="s">
        <v>213</v>
      </c>
      <c r="M99" s="20">
        <v>90000</v>
      </c>
      <c r="N99" s="20">
        <f t="shared" si="2"/>
        <v>270000</v>
      </c>
    </row>
    <row r="100" spans="1:14" s="2" customFormat="1" ht="20.45" customHeight="1">
      <c r="A100" s="31" t="s">
        <v>147</v>
      </c>
      <c r="B100" s="19"/>
      <c r="C100" s="39" t="s">
        <v>70</v>
      </c>
      <c r="D100" s="39" t="s">
        <v>405</v>
      </c>
      <c r="E100" s="17" t="s">
        <v>404</v>
      </c>
      <c r="F100" s="17" t="s">
        <v>405</v>
      </c>
      <c r="G100" s="17" t="s">
        <v>431</v>
      </c>
      <c r="H100" s="17" t="s">
        <v>282</v>
      </c>
      <c r="I100" s="19" t="s">
        <v>241</v>
      </c>
      <c r="J100" s="19" t="s">
        <v>245</v>
      </c>
      <c r="K100" s="19"/>
      <c r="L100" s="20" t="s">
        <v>213</v>
      </c>
      <c r="M100" s="20">
        <v>90000</v>
      </c>
      <c r="N100" s="20">
        <f t="shared" si="2"/>
        <v>270000</v>
      </c>
    </row>
    <row r="101" spans="1:14" s="2" customFormat="1" ht="20.45" customHeight="1">
      <c r="A101" s="31" t="s">
        <v>148</v>
      </c>
      <c r="B101" s="19"/>
      <c r="C101" s="39" t="s">
        <v>71</v>
      </c>
      <c r="D101" s="39" t="s">
        <v>406</v>
      </c>
      <c r="E101" s="17" t="s">
        <v>404</v>
      </c>
      <c r="F101" s="17" t="s">
        <v>406</v>
      </c>
      <c r="G101" s="17" t="s">
        <v>431</v>
      </c>
      <c r="H101" s="17" t="s">
        <v>282</v>
      </c>
      <c r="I101" s="19" t="s">
        <v>241</v>
      </c>
      <c r="J101" s="19" t="s">
        <v>367</v>
      </c>
      <c r="K101" s="19"/>
      <c r="L101" s="20" t="s">
        <v>213</v>
      </c>
      <c r="M101" s="20">
        <v>90000</v>
      </c>
      <c r="N101" s="20">
        <f t="shared" si="2"/>
        <v>270000</v>
      </c>
    </row>
    <row r="102" spans="1:14" s="2" customFormat="1" ht="20.45" customHeight="1">
      <c r="A102" s="31" t="s">
        <v>190</v>
      </c>
      <c r="B102" s="19"/>
      <c r="C102" s="39" t="s">
        <v>72</v>
      </c>
      <c r="D102" s="39" t="s">
        <v>407</v>
      </c>
      <c r="E102" s="17" t="s">
        <v>404</v>
      </c>
      <c r="F102" s="17" t="s">
        <v>407</v>
      </c>
      <c r="G102" s="17" t="s">
        <v>431</v>
      </c>
      <c r="H102" s="17" t="s">
        <v>282</v>
      </c>
      <c r="I102" s="19" t="s">
        <v>398</v>
      </c>
      <c r="J102" s="19" t="s">
        <v>245</v>
      </c>
      <c r="K102" s="19"/>
      <c r="L102" s="20" t="s">
        <v>216</v>
      </c>
      <c r="M102" s="20">
        <v>90000</v>
      </c>
      <c r="N102" s="20">
        <f t="shared" si="2"/>
        <v>90000</v>
      </c>
    </row>
    <row r="103" spans="1:14" s="2" customFormat="1" ht="20.45" customHeight="1">
      <c r="A103" s="31" t="s">
        <v>191</v>
      </c>
      <c r="B103" s="19"/>
      <c r="C103" s="39" t="s">
        <v>73</v>
      </c>
      <c r="D103" s="39" t="s">
        <v>408</v>
      </c>
      <c r="E103" s="17" t="s">
        <v>404</v>
      </c>
      <c r="F103" s="17" t="s">
        <v>408</v>
      </c>
      <c r="G103" s="17" t="s">
        <v>431</v>
      </c>
      <c r="H103" s="17" t="s">
        <v>282</v>
      </c>
      <c r="I103" s="19" t="s">
        <v>398</v>
      </c>
      <c r="J103" s="19" t="s">
        <v>245</v>
      </c>
      <c r="K103" s="19"/>
      <c r="L103" s="20" t="s">
        <v>216</v>
      </c>
      <c r="M103" s="20">
        <v>90000</v>
      </c>
      <c r="N103" s="20">
        <f t="shared" si="2"/>
        <v>90000</v>
      </c>
    </row>
    <row r="104" spans="1:14" s="2" customFormat="1" ht="20.45" customHeight="1">
      <c r="A104" s="31" t="s">
        <v>192</v>
      </c>
      <c r="B104" s="19"/>
      <c r="C104" s="39" t="s">
        <v>74</v>
      </c>
      <c r="D104" s="39" t="s">
        <v>74</v>
      </c>
      <c r="E104" s="17" t="s">
        <v>404</v>
      </c>
      <c r="F104" s="17" t="s">
        <v>74</v>
      </c>
      <c r="G104" s="17" t="s">
        <v>431</v>
      </c>
      <c r="H104" s="17" t="s">
        <v>282</v>
      </c>
      <c r="I104" s="19" t="s">
        <v>241</v>
      </c>
      <c r="J104" s="19" t="s">
        <v>245</v>
      </c>
      <c r="K104" s="19"/>
      <c r="L104" s="20" t="s">
        <v>216</v>
      </c>
      <c r="M104" s="20">
        <v>90000</v>
      </c>
      <c r="N104" s="20">
        <f t="shared" si="2"/>
        <v>90000</v>
      </c>
    </row>
    <row r="105" spans="1:14" s="2" customFormat="1" ht="20.45" customHeight="1">
      <c r="A105" s="31" t="s">
        <v>193</v>
      </c>
      <c r="B105" s="19"/>
      <c r="C105" s="39" t="s">
        <v>75</v>
      </c>
      <c r="D105" s="39" t="s">
        <v>409</v>
      </c>
      <c r="E105" s="17" t="s">
        <v>404</v>
      </c>
      <c r="F105" s="17" t="s">
        <v>409</v>
      </c>
      <c r="G105" s="17" t="s">
        <v>431</v>
      </c>
      <c r="H105" s="17" t="s">
        <v>282</v>
      </c>
      <c r="I105" s="19" t="s">
        <v>398</v>
      </c>
      <c r="J105" s="19" t="s">
        <v>245</v>
      </c>
      <c r="K105" s="19"/>
      <c r="L105" s="20" t="s">
        <v>216</v>
      </c>
      <c r="M105" s="20">
        <v>90000</v>
      </c>
      <c r="N105" s="20">
        <f t="shared" si="2"/>
        <v>90000</v>
      </c>
    </row>
    <row r="106" spans="1:14" s="2" customFormat="1" ht="20.45" customHeight="1">
      <c r="A106" s="31" t="s">
        <v>194</v>
      </c>
      <c r="B106" s="19"/>
      <c r="C106" s="39" t="s">
        <v>76</v>
      </c>
      <c r="D106" s="39" t="s">
        <v>410</v>
      </c>
      <c r="E106" s="17" t="s">
        <v>404</v>
      </c>
      <c r="F106" s="17" t="s">
        <v>410</v>
      </c>
      <c r="G106" s="17" t="s">
        <v>431</v>
      </c>
      <c r="H106" s="17" t="s">
        <v>282</v>
      </c>
      <c r="I106" s="19" t="s">
        <v>398</v>
      </c>
      <c r="J106" s="19" t="s">
        <v>245</v>
      </c>
      <c r="K106" s="19"/>
      <c r="L106" s="20" t="s">
        <v>216</v>
      </c>
      <c r="M106" s="20">
        <v>90000</v>
      </c>
      <c r="N106" s="20">
        <f t="shared" si="2"/>
        <v>90000</v>
      </c>
    </row>
    <row r="107" spans="1:14" s="2" customFormat="1" ht="20.45" customHeight="1">
      <c r="A107" s="31" t="s">
        <v>195</v>
      </c>
      <c r="B107" s="19"/>
      <c r="C107" s="39" t="s">
        <v>99</v>
      </c>
      <c r="D107" s="39" t="s">
        <v>411</v>
      </c>
      <c r="E107" s="17" t="s">
        <v>404</v>
      </c>
      <c r="F107" s="17" t="s">
        <v>411</v>
      </c>
      <c r="G107" s="17" t="s">
        <v>431</v>
      </c>
      <c r="H107" s="17" t="s">
        <v>282</v>
      </c>
      <c r="I107" s="19" t="s">
        <v>398</v>
      </c>
      <c r="J107" s="19" t="s">
        <v>245</v>
      </c>
      <c r="K107" s="19"/>
      <c r="L107" s="20" t="s">
        <v>216</v>
      </c>
      <c r="M107" s="20">
        <v>90000</v>
      </c>
      <c r="N107" s="20">
        <f t="shared" si="2"/>
        <v>90000</v>
      </c>
    </row>
    <row r="108" spans="1:14" s="2" customFormat="1" ht="20.45" customHeight="1">
      <c r="A108" s="31" t="s">
        <v>196</v>
      </c>
      <c r="B108" s="19"/>
      <c r="C108" s="39" t="s">
        <v>77</v>
      </c>
      <c r="D108" s="39" t="s">
        <v>412</v>
      </c>
      <c r="E108" s="17" t="s">
        <v>404</v>
      </c>
      <c r="F108" s="17" t="s">
        <v>412</v>
      </c>
      <c r="G108" s="17" t="s">
        <v>431</v>
      </c>
      <c r="H108" s="17" t="s">
        <v>282</v>
      </c>
      <c r="I108" s="19" t="s">
        <v>398</v>
      </c>
      <c r="J108" s="19" t="s">
        <v>245</v>
      </c>
      <c r="K108" s="19"/>
      <c r="L108" s="20" t="s">
        <v>216</v>
      </c>
      <c r="M108" s="20">
        <v>90000</v>
      </c>
      <c r="N108" s="20">
        <f t="shared" si="2"/>
        <v>90000</v>
      </c>
    </row>
    <row r="109" spans="1:14" s="2" customFormat="1" ht="20.45" customHeight="1">
      <c r="A109" s="31" t="s">
        <v>197</v>
      </c>
      <c r="B109" s="19"/>
      <c r="C109" s="39" t="s">
        <v>78</v>
      </c>
      <c r="D109" s="39" t="s">
        <v>413</v>
      </c>
      <c r="E109" s="17" t="s">
        <v>404</v>
      </c>
      <c r="F109" s="17" t="s">
        <v>577</v>
      </c>
      <c r="G109" s="17" t="s">
        <v>432</v>
      </c>
      <c r="H109" s="17" t="s">
        <v>284</v>
      </c>
      <c r="I109" s="19" t="s">
        <v>241</v>
      </c>
      <c r="J109" s="19" t="s">
        <v>245</v>
      </c>
      <c r="K109" s="19"/>
      <c r="L109" s="20" t="s">
        <v>147</v>
      </c>
      <c r="M109" s="20">
        <v>90000</v>
      </c>
      <c r="N109" s="20">
        <f t="shared" si="2"/>
        <v>900000</v>
      </c>
    </row>
    <row r="110" spans="1:14" s="2" customFormat="1" ht="20.45" customHeight="1">
      <c r="A110" s="31" t="s">
        <v>198</v>
      </c>
      <c r="B110" s="19"/>
      <c r="C110" s="39" t="s">
        <v>79</v>
      </c>
      <c r="D110" s="39" t="s">
        <v>414</v>
      </c>
      <c r="E110" s="17" t="s">
        <v>415</v>
      </c>
      <c r="F110" s="17">
        <v>13560</v>
      </c>
      <c r="G110" s="17" t="s">
        <v>387</v>
      </c>
      <c r="H110" s="17" t="s">
        <v>386</v>
      </c>
      <c r="I110" s="19" t="s">
        <v>241</v>
      </c>
      <c r="J110" s="19" t="s">
        <v>245</v>
      </c>
      <c r="K110" s="19"/>
      <c r="L110" s="20" t="s">
        <v>212</v>
      </c>
      <c r="M110" s="20">
        <v>1700100</v>
      </c>
      <c r="N110" s="20">
        <f t="shared" si="2"/>
        <v>3400200</v>
      </c>
    </row>
    <row r="111" spans="1:14" s="2" customFormat="1" ht="20.45" customHeight="1">
      <c r="A111" s="31" t="s">
        <v>199</v>
      </c>
      <c r="B111" s="19"/>
      <c r="C111" s="39" t="s">
        <v>80</v>
      </c>
      <c r="D111" s="39" t="s">
        <v>416</v>
      </c>
      <c r="E111" s="17" t="s">
        <v>417</v>
      </c>
      <c r="F111" s="17">
        <v>13880</v>
      </c>
      <c r="G111" s="17" t="s">
        <v>387</v>
      </c>
      <c r="H111" s="17" t="s">
        <v>386</v>
      </c>
      <c r="I111" s="19" t="s">
        <v>241</v>
      </c>
      <c r="J111" s="19" t="s">
        <v>245</v>
      </c>
      <c r="K111" s="19"/>
      <c r="L111" s="20">
        <v>2</v>
      </c>
      <c r="M111" s="20">
        <v>1510032</v>
      </c>
      <c r="N111" s="20">
        <f t="shared" si="2"/>
        <v>3020064</v>
      </c>
    </row>
    <row r="112" spans="1:14" s="2" customFormat="1" ht="20.45" customHeight="1">
      <c r="A112" s="31" t="s">
        <v>200</v>
      </c>
      <c r="B112" s="19"/>
      <c r="C112" s="39" t="s">
        <v>133</v>
      </c>
      <c r="D112" s="39" t="s">
        <v>418</v>
      </c>
      <c r="E112" s="17" t="s">
        <v>419</v>
      </c>
      <c r="F112" s="17">
        <v>13565</v>
      </c>
      <c r="G112" s="17" t="s">
        <v>387</v>
      </c>
      <c r="H112" s="17" t="s">
        <v>386</v>
      </c>
      <c r="I112" s="19" t="s">
        <v>241</v>
      </c>
      <c r="J112" s="19" t="s">
        <v>367</v>
      </c>
      <c r="K112" s="19"/>
      <c r="L112" s="20" t="s">
        <v>216</v>
      </c>
      <c r="M112" s="20">
        <v>250000</v>
      </c>
      <c r="N112" s="20">
        <f t="shared" si="2"/>
        <v>250000</v>
      </c>
    </row>
    <row r="113" spans="1:14" s="2" customFormat="1" ht="20.45" customHeight="1">
      <c r="A113" s="31" t="s">
        <v>201</v>
      </c>
      <c r="B113" s="19"/>
      <c r="C113" s="39" t="s">
        <v>81</v>
      </c>
      <c r="D113" s="39" t="s">
        <v>420</v>
      </c>
      <c r="E113" s="17" t="s">
        <v>421</v>
      </c>
      <c r="F113" s="17">
        <v>13883</v>
      </c>
      <c r="G113" s="17" t="s">
        <v>387</v>
      </c>
      <c r="H113" s="17" t="s">
        <v>386</v>
      </c>
      <c r="I113" s="19" t="s">
        <v>241</v>
      </c>
      <c r="J113" s="19" t="s">
        <v>367</v>
      </c>
      <c r="K113" s="19"/>
      <c r="L113" s="20" t="s">
        <v>216</v>
      </c>
      <c r="M113" s="20">
        <v>255000</v>
      </c>
      <c r="N113" s="20">
        <f t="shared" si="2"/>
        <v>255000</v>
      </c>
    </row>
    <row r="114" spans="1:14" s="2" customFormat="1" ht="20.45" customHeight="1">
      <c r="A114" s="31" t="s">
        <v>202</v>
      </c>
      <c r="B114" s="19"/>
      <c r="C114" s="39" t="s">
        <v>82</v>
      </c>
      <c r="D114" s="39" t="s">
        <v>422</v>
      </c>
      <c r="E114" s="17" t="s">
        <v>423</v>
      </c>
      <c r="F114" s="17">
        <v>13961</v>
      </c>
      <c r="G114" s="17" t="s">
        <v>387</v>
      </c>
      <c r="H114" s="17" t="s">
        <v>386</v>
      </c>
      <c r="I114" s="19" t="s">
        <v>241</v>
      </c>
      <c r="J114" s="19" t="s">
        <v>245</v>
      </c>
      <c r="K114" s="19"/>
      <c r="L114" s="20" t="s">
        <v>212</v>
      </c>
      <c r="M114" s="20">
        <v>2120400</v>
      </c>
      <c r="N114" s="20">
        <f t="shared" si="2"/>
        <v>4240800</v>
      </c>
    </row>
    <row r="115" spans="1:14" s="2" customFormat="1" ht="20.45" customHeight="1">
      <c r="A115" s="31" t="s">
        <v>203</v>
      </c>
      <c r="B115" s="19"/>
      <c r="C115" s="39" t="s">
        <v>83</v>
      </c>
      <c r="D115" s="39" t="s">
        <v>424</v>
      </c>
      <c r="E115" s="17" t="s">
        <v>425</v>
      </c>
      <c r="F115" s="17" t="s">
        <v>595</v>
      </c>
      <c r="G115" s="17" t="s">
        <v>387</v>
      </c>
      <c r="H115" s="17" t="s">
        <v>386</v>
      </c>
      <c r="I115" s="19" t="s">
        <v>241</v>
      </c>
      <c r="J115" s="19" t="s">
        <v>245</v>
      </c>
      <c r="K115" s="19"/>
      <c r="L115" s="20" t="s">
        <v>216</v>
      </c>
      <c r="M115" s="20">
        <v>6500000</v>
      </c>
      <c r="N115" s="20">
        <f t="shared" si="2"/>
        <v>6500000</v>
      </c>
    </row>
    <row r="116" spans="1:14" ht="43.5" customHeight="1">
      <c r="A116" s="34"/>
      <c r="B116" s="22" t="s">
        <v>222</v>
      </c>
      <c r="C116" s="44"/>
      <c r="D116" s="44"/>
      <c r="E116" s="21"/>
      <c r="F116" s="21"/>
      <c r="G116" s="21"/>
      <c r="H116" s="21"/>
      <c r="I116" s="23"/>
      <c r="J116" s="23"/>
      <c r="K116" s="23"/>
      <c r="L116" s="23"/>
      <c r="M116" s="23"/>
      <c r="N116" s="49">
        <f>SUM(N91:N115)</f>
        <v>440196064</v>
      </c>
    </row>
    <row r="117" spans="1:14" s="4" customFormat="1" ht="33" customHeight="1">
      <c r="A117" s="30" t="s">
        <v>189</v>
      </c>
      <c r="B117" s="35"/>
      <c r="C117" s="45"/>
      <c r="D117" s="55"/>
      <c r="E117" s="35"/>
      <c r="F117" s="35"/>
      <c r="G117" s="35"/>
      <c r="H117" s="35"/>
      <c r="I117" s="35"/>
      <c r="J117" s="35"/>
      <c r="K117" s="35"/>
      <c r="L117" s="35"/>
      <c r="M117" s="35"/>
      <c r="N117" s="35"/>
    </row>
    <row r="118" spans="1:14" s="2" customFormat="1" ht="33" customHeight="1">
      <c r="A118" s="24" t="s">
        <v>138</v>
      </c>
      <c r="B118" s="19"/>
      <c r="C118" s="39" t="s">
        <v>125</v>
      </c>
      <c r="D118" s="39" t="s">
        <v>433</v>
      </c>
      <c r="E118" s="17" t="s">
        <v>434</v>
      </c>
      <c r="F118" s="17" t="s">
        <v>578</v>
      </c>
      <c r="G118" s="17" t="s">
        <v>476</v>
      </c>
      <c r="H118" s="17" t="s">
        <v>285</v>
      </c>
      <c r="I118" s="19" t="s">
        <v>241</v>
      </c>
      <c r="J118" s="19" t="s">
        <v>258</v>
      </c>
      <c r="K118" s="19"/>
      <c r="L118" s="20" t="s">
        <v>212</v>
      </c>
      <c r="M118" s="20">
        <v>600000</v>
      </c>
      <c r="N118" s="20">
        <f>L118*M118</f>
        <v>1200000</v>
      </c>
    </row>
    <row r="119" spans="1:14" s="2" customFormat="1" ht="20.45" customHeight="1">
      <c r="A119" s="24" t="s">
        <v>139</v>
      </c>
      <c r="B119" s="19"/>
      <c r="C119" s="39" t="s">
        <v>86</v>
      </c>
      <c r="D119" s="39" t="s">
        <v>435</v>
      </c>
      <c r="E119" s="17" t="s">
        <v>436</v>
      </c>
      <c r="F119" s="17" t="s">
        <v>582</v>
      </c>
      <c r="G119" s="17" t="s">
        <v>477</v>
      </c>
      <c r="H119" s="17" t="s">
        <v>385</v>
      </c>
      <c r="I119" s="19" t="s">
        <v>437</v>
      </c>
      <c r="J119" s="19" t="s">
        <v>245</v>
      </c>
      <c r="K119" s="19"/>
      <c r="L119" s="20" t="s">
        <v>217</v>
      </c>
      <c r="M119" s="20">
        <v>42000</v>
      </c>
      <c r="N119" s="20">
        <f t="shared" ref="N119:N148" si="3">L119*M119</f>
        <v>71400000</v>
      </c>
    </row>
    <row r="120" spans="1:14" s="2" customFormat="1" ht="20.45" customHeight="1">
      <c r="A120" s="24" t="s">
        <v>140</v>
      </c>
      <c r="B120" s="19"/>
      <c r="C120" s="39" t="s">
        <v>87</v>
      </c>
      <c r="D120" s="39" t="s">
        <v>438</v>
      </c>
      <c r="E120" s="17" t="s">
        <v>439</v>
      </c>
      <c r="F120" s="17" t="s">
        <v>594</v>
      </c>
      <c r="G120" s="17" t="s">
        <v>479</v>
      </c>
      <c r="H120" s="17" t="s">
        <v>478</v>
      </c>
      <c r="I120" s="19" t="s">
        <v>241</v>
      </c>
      <c r="J120" s="19" t="s">
        <v>233</v>
      </c>
      <c r="K120" s="19"/>
      <c r="L120" s="20" t="s">
        <v>188</v>
      </c>
      <c r="M120" s="20">
        <v>210000</v>
      </c>
      <c r="N120" s="20">
        <f t="shared" si="3"/>
        <v>42000000</v>
      </c>
    </row>
    <row r="121" spans="1:14" s="2" customFormat="1" ht="20.45" customHeight="1">
      <c r="A121" s="24" t="s">
        <v>141</v>
      </c>
      <c r="B121" s="19"/>
      <c r="C121" s="39" t="s">
        <v>84</v>
      </c>
      <c r="D121" s="39" t="s">
        <v>440</v>
      </c>
      <c r="E121" s="17" t="s">
        <v>441</v>
      </c>
      <c r="F121" s="17" t="s">
        <v>583</v>
      </c>
      <c r="G121" s="17" t="s">
        <v>477</v>
      </c>
      <c r="H121" s="17" t="s">
        <v>385</v>
      </c>
      <c r="I121" s="19" t="s">
        <v>241</v>
      </c>
      <c r="J121" s="19" t="s">
        <v>494</v>
      </c>
      <c r="K121" s="19"/>
      <c r="L121" s="20" t="s">
        <v>212</v>
      </c>
      <c r="M121" s="20">
        <v>280000</v>
      </c>
      <c r="N121" s="20">
        <f t="shared" si="3"/>
        <v>560000</v>
      </c>
    </row>
    <row r="122" spans="1:14" s="2" customFormat="1" ht="20.45" customHeight="1">
      <c r="A122" s="24" t="s">
        <v>142</v>
      </c>
      <c r="B122" s="19"/>
      <c r="C122" s="39" t="s">
        <v>88</v>
      </c>
      <c r="D122" s="39" t="s">
        <v>442</v>
      </c>
      <c r="E122" s="17" t="s">
        <v>436</v>
      </c>
      <c r="F122" s="17" t="s">
        <v>584</v>
      </c>
      <c r="G122" s="17" t="s">
        <v>477</v>
      </c>
      <c r="H122" s="17" t="s">
        <v>385</v>
      </c>
      <c r="I122" s="19" t="s">
        <v>437</v>
      </c>
      <c r="J122" s="19" t="s">
        <v>245</v>
      </c>
      <c r="K122" s="19"/>
      <c r="L122" s="20" t="s">
        <v>184</v>
      </c>
      <c r="M122" s="20">
        <v>11000</v>
      </c>
      <c r="N122" s="20">
        <f t="shared" si="3"/>
        <v>1210000</v>
      </c>
    </row>
    <row r="123" spans="1:14" s="2" customFormat="1" ht="20.45" customHeight="1">
      <c r="A123" s="24" t="s">
        <v>143</v>
      </c>
      <c r="B123" s="19"/>
      <c r="C123" s="39" t="s">
        <v>95</v>
      </c>
      <c r="D123" s="39" t="s">
        <v>443</v>
      </c>
      <c r="E123" s="17" t="s">
        <v>444</v>
      </c>
      <c r="F123" s="17" t="s">
        <v>593</v>
      </c>
      <c r="G123" s="17" t="s">
        <v>481</v>
      </c>
      <c r="H123" s="17" t="s">
        <v>480</v>
      </c>
      <c r="I123" s="19" t="s">
        <v>264</v>
      </c>
      <c r="J123" s="19" t="s">
        <v>245</v>
      </c>
      <c r="K123" s="19"/>
      <c r="L123" s="20" t="s">
        <v>192</v>
      </c>
      <c r="M123" s="20">
        <v>2400000</v>
      </c>
      <c r="N123" s="20">
        <f t="shared" si="3"/>
        <v>33600000</v>
      </c>
    </row>
    <row r="124" spans="1:14" s="2" customFormat="1" ht="20.45" customHeight="1">
      <c r="A124" s="24" t="s">
        <v>144</v>
      </c>
      <c r="B124" s="19"/>
      <c r="C124" s="39" t="s">
        <v>89</v>
      </c>
      <c r="D124" s="39" t="s">
        <v>445</v>
      </c>
      <c r="E124" s="17" t="s">
        <v>439</v>
      </c>
      <c r="F124" s="17" t="s">
        <v>588</v>
      </c>
      <c r="G124" s="17" t="s">
        <v>482</v>
      </c>
      <c r="H124" s="17" t="s">
        <v>287</v>
      </c>
      <c r="I124" s="19" t="s">
        <v>241</v>
      </c>
      <c r="J124" s="19" t="s">
        <v>265</v>
      </c>
      <c r="K124" s="19"/>
      <c r="L124" s="20" t="s">
        <v>151</v>
      </c>
      <c r="M124" s="20">
        <v>275000</v>
      </c>
      <c r="N124" s="20">
        <f t="shared" si="3"/>
        <v>9350000</v>
      </c>
    </row>
    <row r="125" spans="1:14" s="2" customFormat="1" ht="20.45" customHeight="1">
      <c r="A125" s="24" t="s">
        <v>145</v>
      </c>
      <c r="B125" s="19"/>
      <c r="C125" s="39" t="s">
        <v>91</v>
      </c>
      <c r="D125" s="39" t="s">
        <v>446</v>
      </c>
      <c r="E125" s="17" t="s">
        <v>439</v>
      </c>
      <c r="F125" s="17" t="s">
        <v>589</v>
      </c>
      <c r="G125" s="17" t="s">
        <v>482</v>
      </c>
      <c r="H125" s="17" t="s">
        <v>287</v>
      </c>
      <c r="I125" s="19" t="s">
        <v>241</v>
      </c>
      <c r="J125" s="19" t="s">
        <v>447</v>
      </c>
      <c r="K125" s="19"/>
      <c r="L125" s="20">
        <v>4</v>
      </c>
      <c r="M125" s="20">
        <v>390000</v>
      </c>
      <c r="N125" s="20">
        <f t="shared" si="3"/>
        <v>1560000</v>
      </c>
    </row>
    <row r="126" spans="1:14" s="2" customFormat="1" ht="20.45" customHeight="1">
      <c r="A126" s="24" t="s">
        <v>146</v>
      </c>
      <c r="B126" s="19"/>
      <c r="C126" s="39" t="s">
        <v>92</v>
      </c>
      <c r="D126" s="39" t="s">
        <v>433</v>
      </c>
      <c r="E126" s="17" t="s">
        <v>439</v>
      </c>
      <c r="F126" s="17" t="s">
        <v>579</v>
      </c>
      <c r="G126" s="17" t="s">
        <v>476</v>
      </c>
      <c r="H126" s="17" t="s">
        <v>285</v>
      </c>
      <c r="I126" s="19" t="s">
        <v>241</v>
      </c>
      <c r="J126" s="19" t="s">
        <v>242</v>
      </c>
      <c r="K126" s="19"/>
      <c r="L126" s="20">
        <v>8</v>
      </c>
      <c r="M126" s="20">
        <v>960000</v>
      </c>
      <c r="N126" s="20">
        <f t="shared" si="3"/>
        <v>7680000</v>
      </c>
    </row>
    <row r="127" spans="1:14" s="2" customFormat="1" ht="31.5">
      <c r="A127" s="24" t="s">
        <v>147</v>
      </c>
      <c r="B127" s="19"/>
      <c r="C127" s="39" t="s">
        <v>97</v>
      </c>
      <c r="D127" s="39" t="s">
        <v>448</v>
      </c>
      <c r="E127" s="17" t="s">
        <v>449</v>
      </c>
      <c r="F127" s="17">
        <v>1243</v>
      </c>
      <c r="G127" s="17" t="s">
        <v>483</v>
      </c>
      <c r="H127" s="17" t="s">
        <v>385</v>
      </c>
      <c r="I127" s="19" t="s">
        <v>437</v>
      </c>
      <c r="J127" s="19" t="s">
        <v>245</v>
      </c>
      <c r="K127" s="19"/>
      <c r="L127" s="20">
        <v>500</v>
      </c>
      <c r="M127" s="20">
        <v>3600</v>
      </c>
      <c r="N127" s="20">
        <f t="shared" si="3"/>
        <v>1800000</v>
      </c>
    </row>
    <row r="128" spans="1:14" s="2" customFormat="1" ht="20.45" customHeight="1">
      <c r="A128" s="24" t="s">
        <v>148</v>
      </c>
      <c r="B128" s="19"/>
      <c r="C128" s="39" t="s">
        <v>96</v>
      </c>
      <c r="D128" s="39" t="s">
        <v>450</v>
      </c>
      <c r="E128" s="17" t="s">
        <v>449</v>
      </c>
      <c r="F128" s="17">
        <v>1250</v>
      </c>
      <c r="G128" s="17" t="s">
        <v>483</v>
      </c>
      <c r="H128" s="17" t="s">
        <v>385</v>
      </c>
      <c r="I128" s="19" t="s">
        <v>437</v>
      </c>
      <c r="J128" s="19" t="s">
        <v>367</v>
      </c>
      <c r="K128" s="19"/>
      <c r="L128" s="20">
        <v>500</v>
      </c>
      <c r="M128" s="20">
        <v>3200</v>
      </c>
      <c r="N128" s="20">
        <f t="shared" si="3"/>
        <v>1600000</v>
      </c>
    </row>
    <row r="129" spans="1:14" s="2" customFormat="1" ht="20.45" customHeight="1">
      <c r="A129" s="24" t="s">
        <v>190</v>
      </c>
      <c r="B129" s="19"/>
      <c r="C129" s="39" t="s">
        <v>90</v>
      </c>
      <c r="D129" s="39" t="s">
        <v>451</v>
      </c>
      <c r="E129" s="17" t="s">
        <v>452</v>
      </c>
      <c r="F129" s="17" t="s">
        <v>590</v>
      </c>
      <c r="G129" s="17" t="s">
        <v>482</v>
      </c>
      <c r="H129" s="17" t="s">
        <v>287</v>
      </c>
      <c r="I129" s="19" t="s">
        <v>241</v>
      </c>
      <c r="J129" s="19" t="s">
        <v>245</v>
      </c>
      <c r="K129" s="19"/>
      <c r="L129" s="20" t="s">
        <v>147</v>
      </c>
      <c r="M129" s="20">
        <v>530000</v>
      </c>
      <c r="N129" s="20">
        <f t="shared" si="3"/>
        <v>5300000</v>
      </c>
    </row>
    <row r="130" spans="1:14" ht="20.45" customHeight="1">
      <c r="A130" s="24" t="s">
        <v>191</v>
      </c>
      <c r="B130" s="5"/>
      <c r="C130" s="46" t="s">
        <v>93</v>
      </c>
      <c r="D130" s="46" t="s">
        <v>453</v>
      </c>
      <c r="E130" s="6" t="s">
        <v>439</v>
      </c>
      <c r="F130" s="6" t="s">
        <v>585</v>
      </c>
      <c r="G130" s="17" t="s">
        <v>477</v>
      </c>
      <c r="H130" s="17" t="s">
        <v>385</v>
      </c>
      <c r="I130" s="19" t="s">
        <v>241</v>
      </c>
      <c r="J130" s="5" t="s">
        <v>265</v>
      </c>
      <c r="K130" s="5"/>
      <c r="L130" s="18" t="s">
        <v>218</v>
      </c>
      <c r="M130" s="18">
        <v>350000</v>
      </c>
      <c r="N130" s="20">
        <f t="shared" si="3"/>
        <v>1400000</v>
      </c>
    </row>
    <row r="131" spans="1:14" s="2" customFormat="1" ht="36.950000000000003" customHeight="1">
      <c r="A131" s="24" t="s">
        <v>192</v>
      </c>
      <c r="B131" s="19"/>
      <c r="C131" s="39" t="s">
        <v>210</v>
      </c>
      <c r="D131" s="39" t="s">
        <v>454</v>
      </c>
      <c r="E131" s="17" t="s">
        <v>434</v>
      </c>
      <c r="F131" s="17" t="s">
        <v>591</v>
      </c>
      <c r="G131" s="17" t="s">
        <v>484</v>
      </c>
      <c r="H131" s="17" t="s">
        <v>285</v>
      </c>
      <c r="I131" s="19" t="s">
        <v>241</v>
      </c>
      <c r="J131" s="19" t="s">
        <v>245</v>
      </c>
      <c r="K131" s="19"/>
      <c r="L131" s="20" t="s">
        <v>190</v>
      </c>
      <c r="M131" s="20">
        <v>800000</v>
      </c>
      <c r="N131" s="20">
        <f t="shared" si="3"/>
        <v>9600000</v>
      </c>
    </row>
    <row r="132" spans="1:14" s="2" customFormat="1" ht="20.45" customHeight="1">
      <c r="A132" s="24" t="s">
        <v>193</v>
      </c>
      <c r="B132" s="19"/>
      <c r="C132" s="39" t="s">
        <v>94</v>
      </c>
      <c r="D132" s="39" t="s">
        <v>455</v>
      </c>
      <c r="E132" s="17" t="s">
        <v>439</v>
      </c>
      <c r="F132" s="17" t="s">
        <v>586</v>
      </c>
      <c r="G132" s="17" t="s">
        <v>477</v>
      </c>
      <c r="H132" s="17" t="s">
        <v>385</v>
      </c>
      <c r="I132" s="19" t="s">
        <v>241</v>
      </c>
      <c r="J132" s="19" t="s">
        <v>265</v>
      </c>
      <c r="K132" s="19"/>
      <c r="L132" s="20" t="s">
        <v>215</v>
      </c>
      <c r="M132" s="20">
        <v>1550000</v>
      </c>
      <c r="N132" s="20">
        <f t="shared" si="3"/>
        <v>12400000</v>
      </c>
    </row>
    <row r="133" spans="1:14" s="2" customFormat="1" ht="20.45" customHeight="1">
      <c r="A133" s="24" t="s">
        <v>194</v>
      </c>
      <c r="B133" s="19"/>
      <c r="C133" s="39" t="s">
        <v>85</v>
      </c>
      <c r="D133" s="39" t="s">
        <v>456</v>
      </c>
      <c r="E133" s="17" t="s">
        <v>457</v>
      </c>
      <c r="F133" s="39" t="s">
        <v>456</v>
      </c>
      <c r="G133" s="17" t="s">
        <v>486</v>
      </c>
      <c r="H133" s="17" t="s">
        <v>485</v>
      </c>
      <c r="I133" s="19" t="s">
        <v>398</v>
      </c>
      <c r="J133" s="19" t="s">
        <v>245</v>
      </c>
      <c r="K133" s="19"/>
      <c r="L133" s="20">
        <v>40</v>
      </c>
      <c r="M133" s="20">
        <v>1397000</v>
      </c>
      <c r="N133" s="20">
        <f t="shared" si="3"/>
        <v>55880000</v>
      </c>
    </row>
    <row r="134" spans="1:14" s="2" customFormat="1" ht="20.45" customHeight="1">
      <c r="A134" s="24" t="s">
        <v>195</v>
      </c>
      <c r="B134" s="19"/>
      <c r="C134" s="39" t="s">
        <v>98</v>
      </c>
      <c r="D134" s="39" t="s">
        <v>458</v>
      </c>
      <c r="E134" s="17" t="s">
        <v>452</v>
      </c>
      <c r="F134" s="17" t="s">
        <v>592</v>
      </c>
      <c r="G134" s="17" t="s">
        <v>487</v>
      </c>
      <c r="H134" s="17" t="s">
        <v>385</v>
      </c>
      <c r="I134" s="19" t="s">
        <v>241</v>
      </c>
      <c r="J134" s="19" t="s">
        <v>245</v>
      </c>
      <c r="K134" s="19"/>
      <c r="L134" s="20">
        <v>156</v>
      </c>
      <c r="M134" s="20">
        <v>220000</v>
      </c>
      <c r="N134" s="20">
        <f t="shared" si="3"/>
        <v>34320000</v>
      </c>
    </row>
    <row r="135" spans="1:14" s="2" customFormat="1" ht="20.45" customHeight="1">
      <c r="A135" s="24" t="s">
        <v>196</v>
      </c>
      <c r="B135" s="19"/>
      <c r="C135" s="41" t="s">
        <v>113</v>
      </c>
      <c r="D135" s="41" t="s">
        <v>459</v>
      </c>
      <c r="E135" s="19" t="s">
        <v>452</v>
      </c>
      <c r="F135" s="19" t="s">
        <v>587</v>
      </c>
      <c r="G135" s="17" t="s">
        <v>477</v>
      </c>
      <c r="H135" s="17" t="s">
        <v>385</v>
      </c>
      <c r="I135" s="19" t="s">
        <v>241</v>
      </c>
      <c r="J135" s="19" t="s">
        <v>245</v>
      </c>
      <c r="K135" s="19"/>
      <c r="L135" s="20">
        <v>150</v>
      </c>
      <c r="M135" s="20">
        <v>160000</v>
      </c>
      <c r="N135" s="20">
        <f t="shared" si="3"/>
        <v>24000000</v>
      </c>
    </row>
    <row r="136" spans="1:14" s="2" customFormat="1" ht="20.45" customHeight="1">
      <c r="A136" s="24" t="s">
        <v>197</v>
      </c>
      <c r="B136" s="19"/>
      <c r="C136" s="41" t="s">
        <v>126</v>
      </c>
      <c r="D136" s="41" t="s">
        <v>460</v>
      </c>
      <c r="E136" s="19" t="s">
        <v>461</v>
      </c>
      <c r="F136" s="19">
        <v>93150</v>
      </c>
      <c r="G136" s="19" t="s">
        <v>488</v>
      </c>
      <c r="H136" s="19" t="s">
        <v>284</v>
      </c>
      <c r="I136" s="32" t="s">
        <v>241</v>
      </c>
      <c r="J136" s="32" t="s">
        <v>245</v>
      </c>
      <c r="K136" s="32"/>
      <c r="L136" s="20" t="s">
        <v>147</v>
      </c>
      <c r="M136" s="20">
        <v>675000</v>
      </c>
      <c r="N136" s="20">
        <f t="shared" si="3"/>
        <v>6750000</v>
      </c>
    </row>
    <row r="137" spans="1:14" s="2" customFormat="1" ht="20.45" customHeight="1">
      <c r="A137" s="24" t="s">
        <v>198</v>
      </c>
      <c r="B137" s="19"/>
      <c r="C137" s="41" t="s">
        <v>135</v>
      </c>
      <c r="D137" s="41" t="s">
        <v>462</v>
      </c>
      <c r="E137" s="19" t="s">
        <v>452</v>
      </c>
      <c r="F137" s="19">
        <v>2300</v>
      </c>
      <c r="G137" s="19" t="s">
        <v>490</v>
      </c>
      <c r="H137" s="19" t="s">
        <v>489</v>
      </c>
      <c r="I137" s="19" t="s">
        <v>241</v>
      </c>
      <c r="J137" s="19" t="s">
        <v>245</v>
      </c>
      <c r="K137" s="19"/>
      <c r="L137" s="20" t="s">
        <v>147</v>
      </c>
      <c r="M137" s="20">
        <v>450000</v>
      </c>
      <c r="N137" s="20">
        <f t="shared" si="3"/>
        <v>4500000</v>
      </c>
    </row>
    <row r="138" spans="1:14" s="2" customFormat="1" ht="47.25">
      <c r="A138" s="24" t="s">
        <v>199</v>
      </c>
      <c r="B138" s="19"/>
      <c r="C138" s="41" t="s">
        <v>127</v>
      </c>
      <c r="D138" s="41" t="s">
        <v>463</v>
      </c>
      <c r="E138" s="19" t="s">
        <v>464</v>
      </c>
      <c r="F138" s="19" t="s">
        <v>580</v>
      </c>
      <c r="G138" s="19" t="s">
        <v>491</v>
      </c>
      <c r="H138" s="19" t="s">
        <v>285</v>
      </c>
      <c r="I138" s="19" t="s">
        <v>241</v>
      </c>
      <c r="J138" s="19" t="s">
        <v>233</v>
      </c>
      <c r="K138" s="19"/>
      <c r="L138" s="20" t="s">
        <v>147</v>
      </c>
      <c r="M138" s="20">
        <v>760000</v>
      </c>
      <c r="N138" s="20">
        <f t="shared" si="3"/>
        <v>7600000</v>
      </c>
    </row>
    <row r="139" spans="1:14" s="2" customFormat="1" ht="32.25" customHeight="1">
      <c r="A139" s="24" t="s">
        <v>200</v>
      </c>
      <c r="B139" s="19"/>
      <c r="C139" s="41" t="s">
        <v>128</v>
      </c>
      <c r="D139" s="41" t="s">
        <v>465</v>
      </c>
      <c r="E139" s="19" t="s">
        <v>434</v>
      </c>
      <c r="F139" s="19" t="s">
        <v>581</v>
      </c>
      <c r="G139" s="19" t="s">
        <v>491</v>
      </c>
      <c r="H139" s="19" t="s">
        <v>285</v>
      </c>
      <c r="I139" s="19" t="s">
        <v>241</v>
      </c>
      <c r="J139" s="19" t="s">
        <v>242</v>
      </c>
      <c r="K139" s="19"/>
      <c r="L139" s="20" t="s">
        <v>147</v>
      </c>
      <c r="M139" s="20">
        <v>235000</v>
      </c>
      <c r="N139" s="20">
        <f t="shared" si="3"/>
        <v>2350000</v>
      </c>
    </row>
    <row r="140" spans="1:14" s="2" customFormat="1" ht="20.45" customHeight="1">
      <c r="A140" s="24" t="s">
        <v>201</v>
      </c>
      <c r="B140" s="19"/>
      <c r="C140" s="41" t="s">
        <v>103</v>
      </c>
      <c r="D140" s="41" t="s">
        <v>466</v>
      </c>
      <c r="E140" s="19" t="s">
        <v>449</v>
      </c>
      <c r="F140" s="19"/>
      <c r="G140" s="19" t="s">
        <v>492</v>
      </c>
      <c r="H140" s="19" t="s">
        <v>285</v>
      </c>
      <c r="I140" s="19" t="s">
        <v>437</v>
      </c>
      <c r="J140" s="19" t="s">
        <v>467</v>
      </c>
      <c r="K140" s="19"/>
      <c r="L140" s="20" t="s">
        <v>214</v>
      </c>
      <c r="M140" s="20">
        <v>15000</v>
      </c>
      <c r="N140" s="20">
        <f t="shared" si="3"/>
        <v>75000</v>
      </c>
    </row>
    <row r="141" spans="1:14" s="2" customFormat="1" ht="20.45" customHeight="1">
      <c r="A141" s="24" t="s">
        <v>202</v>
      </c>
      <c r="B141" s="19"/>
      <c r="C141" s="41" t="s">
        <v>104</v>
      </c>
      <c r="D141" s="41" t="s">
        <v>468</v>
      </c>
      <c r="E141" s="19" t="s">
        <v>449</v>
      </c>
      <c r="F141" s="19"/>
      <c r="G141" s="19" t="s">
        <v>492</v>
      </c>
      <c r="H141" s="19" t="s">
        <v>285</v>
      </c>
      <c r="I141" s="19" t="s">
        <v>437</v>
      </c>
      <c r="J141" s="19" t="s">
        <v>467</v>
      </c>
      <c r="K141" s="19"/>
      <c r="L141" s="20" t="s">
        <v>214</v>
      </c>
      <c r="M141" s="20">
        <v>19000</v>
      </c>
      <c r="N141" s="20">
        <f t="shared" si="3"/>
        <v>95000</v>
      </c>
    </row>
    <row r="142" spans="1:14" s="2" customFormat="1" ht="20.45" customHeight="1">
      <c r="A142" s="24" t="s">
        <v>203</v>
      </c>
      <c r="B142" s="19"/>
      <c r="C142" s="41" t="s">
        <v>105</v>
      </c>
      <c r="D142" s="41" t="s">
        <v>469</v>
      </c>
      <c r="E142" s="19" t="s">
        <v>449</v>
      </c>
      <c r="F142" s="19"/>
      <c r="G142" s="19" t="s">
        <v>492</v>
      </c>
      <c r="H142" s="19" t="s">
        <v>285</v>
      </c>
      <c r="I142" s="19" t="s">
        <v>437</v>
      </c>
      <c r="J142" s="19" t="s">
        <v>467</v>
      </c>
      <c r="K142" s="19"/>
      <c r="L142" s="20" t="s">
        <v>214</v>
      </c>
      <c r="M142" s="20">
        <v>28000</v>
      </c>
      <c r="N142" s="20">
        <f t="shared" si="3"/>
        <v>140000</v>
      </c>
    </row>
    <row r="143" spans="1:14" s="2" customFormat="1" ht="20.45" customHeight="1">
      <c r="A143" s="24" t="s">
        <v>204</v>
      </c>
      <c r="B143" s="19"/>
      <c r="C143" s="41" t="s">
        <v>106</v>
      </c>
      <c r="D143" s="41" t="s">
        <v>470</v>
      </c>
      <c r="E143" s="19" t="s">
        <v>449</v>
      </c>
      <c r="F143" s="19"/>
      <c r="G143" s="19" t="s">
        <v>492</v>
      </c>
      <c r="H143" s="19" t="s">
        <v>285</v>
      </c>
      <c r="I143" s="19" t="s">
        <v>437</v>
      </c>
      <c r="J143" s="19" t="s">
        <v>467</v>
      </c>
      <c r="K143" s="19"/>
      <c r="L143" s="20" t="s">
        <v>214</v>
      </c>
      <c r="M143" s="20">
        <v>35000</v>
      </c>
      <c r="N143" s="20">
        <f t="shared" si="3"/>
        <v>175000</v>
      </c>
    </row>
    <row r="144" spans="1:14" s="2" customFormat="1" ht="20.45" customHeight="1">
      <c r="A144" s="24" t="s">
        <v>205</v>
      </c>
      <c r="B144" s="19"/>
      <c r="C144" s="41" t="s">
        <v>107</v>
      </c>
      <c r="D144" s="41" t="s">
        <v>471</v>
      </c>
      <c r="E144" s="19" t="s">
        <v>449</v>
      </c>
      <c r="F144" s="19"/>
      <c r="G144" s="19" t="s">
        <v>492</v>
      </c>
      <c r="H144" s="19" t="s">
        <v>285</v>
      </c>
      <c r="I144" s="19" t="s">
        <v>437</v>
      </c>
      <c r="J144" s="19" t="s">
        <v>467</v>
      </c>
      <c r="K144" s="19"/>
      <c r="L144" s="20" t="s">
        <v>214</v>
      </c>
      <c r="M144" s="20">
        <v>105000</v>
      </c>
      <c r="N144" s="20">
        <f t="shared" si="3"/>
        <v>525000</v>
      </c>
    </row>
    <row r="145" spans="1:14" s="2" customFormat="1" ht="20.45" customHeight="1">
      <c r="A145" s="24" t="s">
        <v>206</v>
      </c>
      <c r="B145" s="19"/>
      <c r="C145" s="41" t="s">
        <v>108</v>
      </c>
      <c r="D145" s="41" t="s">
        <v>472</v>
      </c>
      <c r="E145" s="19" t="s">
        <v>449</v>
      </c>
      <c r="F145" s="19"/>
      <c r="G145" s="19" t="s">
        <v>492</v>
      </c>
      <c r="H145" s="19" t="s">
        <v>285</v>
      </c>
      <c r="I145" s="19" t="s">
        <v>437</v>
      </c>
      <c r="J145" s="19" t="s">
        <v>467</v>
      </c>
      <c r="K145" s="19"/>
      <c r="L145" s="20" t="s">
        <v>214</v>
      </c>
      <c r="M145" s="20">
        <v>55000</v>
      </c>
      <c r="N145" s="20">
        <f t="shared" si="3"/>
        <v>275000</v>
      </c>
    </row>
    <row r="146" spans="1:14" s="2" customFormat="1" ht="20.45" customHeight="1">
      <c r="A146" s="24" t="s">
        <v>207</v>
      </c>
      <c r="B146" s="19"/>
      <c r="C146" s="41" t="s">
        <v>109</v>
      </c>
      <c r="D146" s="41" t="s">
        <v>473</v>
      </c>
      <c r="E146" s="19" t="s">
        <v>449</v>
      </c>
      <c r="F146" s="19"/>
      <c r="G146" s="19" t="s">
        <v>493</v>
      </c>
      <c r="H146" s="19" t="s">
        <v>478</v>
      </c>
      <c r="I146" s="19" t="s">
        <v>437</v>
      </c>
      <c r="J146" s="19" t="s">
        <v>467</v>
      </c>
      <c r="K146" s="19"/>
      <c r="L146" s="20" t="s">
        <v>214</v>
      </c>
      <c r="M146" s="20">
        <v>160000</v>
      </c>
      <c r="N146" s="20">
        <f t="shared" si="3"/>
        <v>800000</v>
      </c>
    </row>
    <row r="147" spans="1:14" s="2" customFormat="1" ht="20.45" customHeight="1">
      <c r="A147" s="24" t="s">
        <v>208</v>
      </c>
      <c r="B147" s="19"/>
      <c r="C147" s="41" t="s">
        <v>110</v>
      </c>
      <c r="D147" s="41" t="s">
        <v>474</v>
      </c>
      <c r="E147" s="19" t="s">
        <v>449</v>
      </c>
      <c r="F147" s="19"/>
      <c r="G147" s="19" t="s">
        <v>493</v>
      </c>
      <c r="H147" s="19" t="s">
        <v>478</v>
      </c>
      <c r="I147" s="19" t="s">
        <v>437</v>
      </c>
      <c r="J147" s="19" t="s">
        <v>467</v>
      </c>
      <c r="K147" s="19"/>
      <c r="L147" s="20" t="s">
        <v>214</v>
      </c>
      <c r="M147" s="20">
        <v>120000</v>
      </c>
      <c r="N147" s="20">
        <f t="shared" si="3"/>
        <v>600000</v>
      </c>
    </row>
    <row r="148" spans="1:14" s="2" customFormat="1" ht="38.25" customHeight="1">
      <c r="A148" s="24" t="s">
        <v>209</v>
      </c>
      <c r="B148" s="19"/>
      <c r="C148" s="41" t="s">
        <v>178</v>
      </c>
      <c r="D148" s="41" t="s">
        <v>475</v>
      </c>
      <c r="E148" s="19" t="s">
        <v>449</v>
      </c>
      <c r="F148" s="19"/>
      <c r="G148" s="19" t="s">
        <v>492</v>
      </c>
      <c r="H148" s="19" t="s">
        <v>285</v>
      </c>
      <c r="I148" s="19" t="s">
        <v>437</v>
      </c>
      <c r="J148" s="19" t="s">
        <v>467</v>
      </c>
      <c r="K148" s="19"/>
      <c r="L148" s="20" t="s">
        <v>214</v>
      </c>
      <c r="M148" s="20">
        <v>55000</v>
      </c>
      <c r="N148" s="20">
        <f t="shared" si="3"/>
        <v>275000</v>
      </c>
    </row>
    <row r="149" spans="1:14" s="3" customFormat="1" ht="47.25">
      <c r="A149" s="22"/>
      <c r="B149" s="25" t="s">
        <v>181</v>
      </c>
      <c r="C149" s="47"/>
      <c r="D149" s="47"/>
      <c r="E149" s="25"/>
      <c r="F149" s="25"/>
      <c r="G149" s="25"/>
      <c r="H149" s="25"/>
      <c r="I149" s="25"/>
      <c r="J149" s="25"/>
      <c r="K149" s="25"/>
      <c r="L149" s="25"/>
      <c r="M149" s="25"/>
      <c r="N149" s="49">
        <f>SUM(N118:N148)</f>
        <v>339020000</v>
      </c>
    </row>
  </sheetData>
  <sortState ref="A335:M372">
    <sortCondition ref="C335:C372"/>
  </sortState>
  <mergeCells count="3">
    <mergeCell ref="A1:N1"/>
    <mergeCell ref="A2:N2"/>
    <mergeCell ref="A3:N3"/>
  </mergeCells>
  <phoneticPr fontId="47" type="noConversion"/>
  <pageMargins left="0.25" right="0.25" top="0.75" bottom="0.59" header="0.3" footer="0.3"/>
  <pageSetup paperSize="9" scale="97" fitToHeight="0" orientation="landscape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10" workbookViewId="0">
      <selection activeCell="F5" sqref="F5"/>
    </sheetView>
  </sheetViews>
  <sheetFormatPr defaultColWidth="9.140625" defaultRowHeight="12.75"/>
  <cols>
    <col min="1" max="1" width="5.42578125" style="1" customWidth="1"/>
    <col min="2" max="2" width="8.7109375" style="8" customWidth="1"/>
    <col min="3" max="3" width="16.28515625" style="48" customWidth="1"/>
    <col min="4" max="4" width="13.85546875" style="48" customWidth="1"/>
    <col min="5" max="5" width="10.7109375" style="1" customWidth="1"/>
    <col min="6" max="6" width="12.7109375" style="1" customWidth="1"/>
    <col min="7" max="7" width="9.42578125" style="1" customWidth="1"/>
    <col min="8" max="8" width="8.42578125" style="1" customWidth="1"/>
    <col min="9" max="9" width="7.5703125" style="1" customWidth="1"/>
    <col min="10" max="10" width="9.140625" style="1" customWidth="1"/>
    <col min="11" max="11" width="8.7109375" style="1" hidden="1" customWidth="1"/>
    <col min="12" max="12" width="8" style="10" customWidth="1"/>
    <col min="13" max="13" width="9.85546875" style="10" customWidth="1"/>
    <col min="14" max="14" width="12.42578125" style="10" customWidth="1"/>
    <col min="15" max="16384" width="9.140625" style="1"/>
  </cols>
  <sheetData>
    <row r="1" spans="1:15" s="9" customFormat="1" ht="15.75">
      <c r="A1" s="121" t="s">
        <v>602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s="9" customFormat="1" ht="15.75" customHeight="1">
      <c r="A2" s="126" t="s">
        <v>605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9" customFormat="1" ht="43.5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9" customFormat="1" ht="27" customHeight="1">
      <c r="A4" s="11"/>
      <c r="B4" s="12"/>
      <c r="C4" s="38"/>
      <c r="D4" s="38"/>
      <c r="E4" s="11"/>
      <c r="F4" s="11"/>
      <c r="G4" s="11"/>
      <c r="H4" s="11"/>
      <c r="I4" s="11"/>
      <c r="J4" s="11"/>
      <c r="K4" s="11"/>
      <c r="L4" s="13"/>
      <c r="M4" s="13"/>
      <c r="N4" s="13"/>
    </row>
    <row r="5" spans="1:15" s="50" customFormat="1" ht="114.75">
      <c r="A5" s="59" t="s">
        <v>137</v>
      </c>
      <c r="B5" s="59" t="s">
        <v>129</v>
      </c>
      <c r="C5" s="59" t="s">
        <v>130</v>
      </c>
      <c r="D5" s="59" t="s">
        <v>223</v>
      </c>
      <c r="E5" s="59" t="s">
        <v>229</v>
      </c>
      <c r="F5" s="59" t="s">
        <v>224</v>
      </c>
      <c r="G5" s="59" t="s">
        <v>225</v>
      </c>
      <c r="H5" s="59" t="s">
        <v>226</v>
      </c>
      <c r="I5" s="60" t="s">
        <v>0</v>
      </c>
      <c r="J5" s="60" t="s">
        <v>221</v>
      </c>
      <c r="K5" s="60" t="s">
        <v>230</v>
      </c>
      <c r="L5" s="61" t="s">
        <v>228</v>
      </c>
      <c r="M5" s="61" t="s">
        <v>227</v>
      </c>
      <c r="N5" s="61" t="s">
        <v>136</v>
      </c>
      <c r="O5" s="60" t="s">
        <v>603</v>
      </c>
    </row>
    <row r="6" spans="1:15" s="2" customFormat="1" ht="30">
      <c r="A6" s="62" t="s">
        <v>138</v>
      </c>
      <c r="B6" s="63"/>
      <c r="C6" s="64" t="s">
        <v>2</v>
      </c>
      <c r="D6" s="64" t="s">
        <v>288</v>
      </c>
      <c r="E6" s="65" t="s">
        <v>231</v>
      </c>
      <c r="F6" s="65" t="s">
        <v>498</v>
      </c>
      <c r="G6" s="65" t="s">
        <v>274</v>
      </c>
      <c r="H6" s="65" t="s">
        <v>273</v>
      </c>
      <c r="I6" s="66" t="s">
        <v>232</v>
      </c>
      <c r="J6" s="66" t="s">
        <v>245</v>
      </c>
      <c r="K6" s="66"/>
      <c r="L6" s="67" t="s">
        <v>183</v>
      </c>
      <c r="M6" s="107">
        <v>1850000</v>
      </c>
      <c r="N6" s="107">
        <f>L6*M6</f>
        <v>185000000</v>
      </c>
      <c r="O6" s="127" t="s">
        <v>604</v>
      </c>
    </row>
    <row r="7" spans="1:15" s="2" customFormat="1" ht="15">
      <c r="A7" s="62" t="s">
        <v>139</v>
      </c>
      <c r="B7" s="63"/>
      <c r="C7" s="64" t="s">
        <v>1</v>
      </c>
      <c r="D7" s="64" t="s">
        <v>234</v>
      </c>
      <c r="E7" s="65" t="s">
        <v>235</v>
      </c>
      <c r="F7" s="65" t="s">
        <v>497</v>
      </c>
      <c r="G7" s="65" t="s">
        <v>274</v>
      </c>
      <c r="H7" s="65" t="s">
        <v>273</v>
      </c>
      <c r="I7" s="66" t="s">
        <v>232</v>
      </c>
      <c r="J7" s="66" t="s">
        <v>245</v>
      </c>
      <c r="K7" s="66"/>
      <c r="L7" s="67" t="s">
        <v>190</v>
      </c>
      <c r="M7" s="107">
        <v>1900000</v>
      </c>
      <c r="N7" s="107">
        <f t="shared" ref="N7:N25" si="0">L7*M7</f>
        <v>22800000</v>
      </c>
      <c r="O7" s="128"/>
    </row>
    <row r="8" spans="1:15" s="2" customFormat="1" ht="30">
      <c r="A8" s="62" t="s">
        <v>140</v>
      </c>
      <c r="B8" s="63"/>
      <c r="C8" s="64" t="s">
        <v>3</v>
      </c>
      <c r="D8" s="64" t="s">
        <v>236</v>
      </c>
      <c r="E8" s="65" t="s">
        <v>237</v>
      </c>
      <c r="F8" s="65" t="s">
        <v>496</v>
      </c>
      <c r="G8" s="65" t="s">
        <v>274</v>
      </c>
      <c r="H8" s="65" t="s">
        <v>273</v>
      </c>
      <c r="I8" s="66" t="s">
        <v>238</v>
      </c>
      <c r="J8" s="66" t="s">
        <v>245</v>
      </c>
      <c r="K8" s="66"/>
      <c r="L8" s="67" t="s">
        <v>177</v>
      </c>
      <c r="M8" s="107">
        <v>600000</v>
      </c>
      <c r="N8" s="107">
        <f t="shared" si="0"/>
        <v>36000000</v>
      </c>
      <c r="O8" s="128"/>
    </row>
    <row r="9" spans="1:15" s="2" customFormat="1" ht="45">
      <c r="A9" s="62" t="s">
        <v>141</v>
      </c>
      <c r="B9" s="63"/>
      <c r="C9" s="64" t="s">
        <v>4</v>
      </c>
      <c r="D9" s="64" t="s">
        <v>239</v>
      </c>
      <c r="E9" s="65" t="s">
        <v>240</v>
      </c>
      <c r="F9" s="65" t="s">
        <v>499</v>
      </c>
      <c r="G9" s="65" t="s">
        <v>275</v>
      </c>
      <c r="H9" s="65" t="s">
        <v>282</v>
      </c>
      <c r="I9" s="66" t="s">
        <v>241</v>
      </c>
      <c r="J9" s="66" t="s">
        <v>495</v>
      </c>
      <c r="K9" s="66"/>
      <c r="L9" s="67" t="s">
        <v>147</v>
      </c>
      <c r="M9" s="107">
        <v>3750000</v>
      </c>
      <c r="N9" s="107">
        <f t="shared" si="0"/>
        <v>37500000</v>
      </c>
      <c r="O9" s="128"/>
    </row>
    <row r="10" spans="1:15" s="2" customFormat="1" ht="30">
      <c r="A10" s="62" t="s">
        <v>142</v>
      </c>
      <c r="B10" s="63"/>
      <c r="C10" s="64" t="s">
        <v>7</v>
      </c>
      <c r="D10" s="64" t="s">
        <v>243</v>
      </c>
      <c r="E10" s="65" t="s">
        <v>244</v>
      </c>
      <c r="F10" s="65" t="s">
        <v>500</v>
      </c>
      <c r="G10" s="65" t="s">
        <v>276</v>
      </c>
      <c r="H10" s="65" t="s">
        <v>283</v>
      </c>
      <c r="I10" s="66" t="s">
        <v>241</v>
      </c>
      <c r="J10" s="66" t="s">
        <v>245</v>
      </c>
      <c r="K10" s="66"/>
      <c r="L10" s="67" t="s">
        <v>147</v>
      </c>
      <c r="M10" s="107">
        <v>2700000</v>
      </c>
      <c r="N10" s="107">
        <f t="shared" si="0"/>
        <v>27000000</v>
      </c>
      <c r="O10" s="128"/>
    </row>
    <row r="11" spans="1:15" s="2" customFormat="1" ht="30">
      <c r="A11" s="62" t="s">
        <v>143</v>
      </c>
      <c r="B11" s="63"/>
      <c r="C11" s="64" t="s">
        <v>6</v>
      </c>
      <c r="D11" s="64" t="s">
        <v>243</v>
      </c>
      <c r="E11" s="65" t="s">
        <v>244</v>
      </c>
      <c r="F11" s="65" t="s">
        <v>500</v>
      </c>
      <c r="G11" s="65" t="s">
        <v>276</v>
      </c>
      <c r="H11" s="65" t="s">
        <v>283</v>
      </c>
      <c r="I11" s="66" t="s">
        <v>241</v>
      </c>
      <c r="J11" s="66" t="s">
        <v>245</v>
      </c>
      <c r="K11" s="66"/>
      <c r="L11" s="67" t="s">
        <v>147</v>
      </c>
      <c r="M11" s="107">
        <v>2700000</v>
      </c>
      <c r="N11" s="107">
        <f t="shared" si="0"/>
        <v>27000000</v>
      </c>
      <c r="O11" s="128"/>
    </row>
    <row r="12" spans="1:15" s="2" customFormat="1" ht="30">
      <c r="A12" s="62" t="s">
        <v>144</v>
      </c>
      <c r="B12" s="63"/>
      <c r="C12" s="64" t="s">
        <v>5</v>
      </c>
      <c r="D12" s="64" t="s">
        <v>243</v>
      </c>
      <c r="E12" s="65" t="s">
        <v>246</v>
      </c>
      <c r="F12" s="65" t="s">
        <v>500</v>
      </c>
      <c r="G12" s="65" t="s">
        <v>276</v>
      </c>
      <c r="H12" s="65" t="s">
        <v>283</v>
      </c>
      <c r="I12" s="66" t="s">
        <v>241</v>
      </c>
      <c r="J12" s="66" t="s">
        <v>245</v>
      </c>
      <c r="K12" s="66"/>
      <c r="L12" s="67" t="s">
        <v>147</v>
      </c>
      <c r="M12" s="107">
        <v>2700000</v>
      </c>
      <c r="N12" s="107">
        <f t="shared" si="0"/>
        <v>27000000</v>
      </c>
      <c r="O12" s="128"/>
    </row>
    <row r="13" spans="1:15" s="2" customFormat="1" ht="30">
      <c r="A13" s="62" t="s">
        <v>145</v>
      </c>
      <c r="B13" s="63"/>
      <c r="C13" s="64" t="s">
        <v>9</v>
      </c>
      <c r="D13" s="64" t="s">
        <v>247</v>
      </c>
      <c r="E13" s="65" t="s">
        <v>248</v>
      </c>
      <c r="F13" s="65" t="s">
        <v>501</v>
      </c>
      <c r="G13" s="65" t="s">
        <v>277</v>
      </c>
      <c r="H13" s="65" t="s">
        <v>284</v>
      </c>
      <c r="I13" s="66" t="s">
        <v>241</v>
      </c>
      <c r="J13" s="66" t="s">
        <v>245</v>
      </c>
      <c r="K13" s="66"/>
      <c r="L13" s="67">
        <v>3</v>
      </c>
      <c r="M13" s="107">
        <v>75000</v>
      </c>
      <c r="N13" s="107">
        <f t="shared" si="0"/>
        <v>225000</v>
      </c>
      <c r="O13" s="128"/>
    </row>
    <row r="14" spans="1:15" s="2" customFormat="1" ht="30">
      <c r="A14" s="62" t="s">
        <v>146</v>
      </c>
      <c r="B14" s="63"/>
      <c r="C14" s="64" t="s">
        <v>8</v>
      </c>
      <c r="D14" s="64" t="s">
        <v>249</v>
      </c>
      <c r="E14" s="65" t="s">
        <v>248</v>
      </c>
      <c r="F14" s="65" t="s">
        <v>502</v>
      </c>
      <c r="G14" s="65" t="s">
        <v>277</v>
      </c>
      <c r="H14" s="65" t="s">
        <v>284</v>
      </c>
      <c r="I14" s="66" t="s">
        <v>241</v>
      </c>
      <c r="J14" s="66" t="s">
        <v>245</v>
      </c>
      <c r="K14" s="66"/>
      <c r="L14" s="67">
        <v>3</v>
      </c>
      <c r="M14" s="107">
        <v>75000</v>
      </c>
      <c r="N14" s="107">
        <f t="shared" si="0"/>
        <v>225000</v>
      </c>
      <c r="O14" s="128"/>
    </row>
    <row r="15" spans="1:15" s="2" customFormat="1" ht="30">
      <c r="A15" s="62" t="s">
        <v>147</v>
      </c>
      <c r="B15" s="63"/>
      <c r="C15" s="64" t="s">
        <v>134</v>
      </c>
      <c r="D15" s="64" t="s">
        <v>250</v>
      </c>
      <c r="E15" s="65" t="s">
        <v>248</v>
      </c>
      <c r="F15" s="65" t="s">
        <v>503</v>
      </c>
      <c r="G15" s="65" t="s">
        <v>277</v>
      </c>
      <c r="H15" s="65" t="s">
        <v>284</v>
      </c>
      <c r="I15" s="66" t="s">
        <v>241</v>
      </c>
      <c r="J15" s="66" t="s">
        <v>245</v>
      </c>
      <c r="K15" s="66"/>
      <c r="L15" s="67" t="s">
        <v>213</v>
      </c>
      <c r="M15" s="107">
        <v>75000</v>
      </c>
      <c r="N15" s="107">
        <f t="shared" si="0"/>
        <v>225000</v>
      </c>
      <c r="O15" s="128"/>
    </row>
    <row r="16" spans="1:15" s="2" customFormat="1" ht="30">
      <c r="A16" s="62" t="s">
        <v>148</v>
      </c>
      <c r="B16" s="63"/>
      <c r="C16" s="64" t="s">
        <v>10</v>
      </c>
      <c r="D16" s="64" t="s">
        <v>251</v>
      </c>
      <c r="E16" s="65" t="s">
        <v>248</v>
      </c>
      <c r="F16" s="65" t="s">
        <v>504</v>
      </c>
      <c r="G16" s="65" t="s">
        <v>277</v>
      </c>
      <c r="H16" s="65" t="s">
        <v>284</v>
      </c>
      <c r="I16" s="66" t="s">
        <v>252</v>
      </c>
      <c r="J16" s="66" t="s">
        <v>245</v>
      </c>
      <c r="K16" s="66"/>
      <c r="L16" s="67">
        <v>1</v>
      </c>
      <c r="M16" s="107">
        <v>130000</v>
      </c>
      <c r="N16" s="107">
        <f t="shared" si="0"/>
        <v>130000</v>
      </c>
      <c r="O16" s="129"/>
    </row>
    <row r="17" spans="1:15" s="2" customFormat="1" ht="30">
      <c r="A17" s="62" t="s">
        <v>190</v>
      </c>
      <c r="B17" s="63"/>
      <c r="C17" s="64" t="s">
        <v>12</v>
      </c>
      <c r="D17" s="64" t="s">
        <v>253</v>
      </c>
      <c r="E17" s="65" t="s">
        <v>254</v>
      </c>
      <c r="F17" s="65" t="s">
        <v>506</v>
      </c>
      <c r="G17" s="65" t="s">
        <v>278</v>
      </c>
      <c r="H17" s="65" t="s">
        <v>284</v>
      </c>
      <c r="I17" s="66" t="s">
        <v>241</v>
      </c>
      <c r="J17" s="66" t="s">
        <v>245</v>
      </c>
      <c r="K17" s="66"/>
      <c r="L17" s="67">
        <v>1</v>
      </c>
      <c r="M17" s="107">
        <v>20000</v>
      </c>
      <c r="N17" s="107">
        <f t="shared" si="0"/>
        <v>20000</v>
      </c>
      <c r="O17" s="127" t="s">
        <v>604</v>
      </c>
    </row>
    <row r="18" spans="1:15" s="2" customFormat="1" ht="30">
      <c r="A18" s="62" t="s">
        <v>191</v>
      </c>
      <c r="B18" s="63"/>
      <c r="C18" s="64" t="s">
        <v>11</v>
      </c>
      <c r="D18" s="64" t="s">
        <v>255</v>
      </c>
      <c r="E18" s="65" t="s">
        <v>256</v>
      </c>
      <c r="F18" s="65" t="s">
        <v>505</v>
      </c>
      <c r="G18" s="65" t="s">
        <v>279</v>
      </c>
      <c r="H18" s="65" t="s">
        <v>285</v>
      </c>
      <c r="I18" s="66" t="s">
        <v>257</v>
      </c>
      <c r="J18" s="66" t="s">
        <v>258</v>
      </c>
      <c r="K18" s="66"/>
      <c r="L18" s="67">
        <v>4000</v>
      </c>
      <c r="M18" s="107">
        <v>200</v>
      </c>
      <c r="N18" s="107">
        <f t="shared" si="0"/>
        <v>800000</v>
      </c>
      <c r="O18" s="128"/>
    </row>
    <row r="19" spans="1:15" s="2" customFormat="1" ht="30">
      <c r="A19" s="62" t="s">
        <v>192</v>
      </c>
      <c r="B19" s="63"/>
      <c r="C19" s="64" t="s">
        <v>13</v>
      </c>
      <c r="D19" s="64" t="s">
        <v>259</v>
      </c>
      <c r="E19" s="65" t="s">
        <v>260</v>
      </c>
      <c r="F19" s="65">
        <v>161313</v>
      </c>
      <c r="G19" s="65" t="s">
        <v>280</v>
      </c>
      <c r="H19" s="65" t="s">
        <v>286</v>
      </c>
      <c r="I19" s="66" t="s">
        <v>261</v>
      </c>
      <c r="J19" s="66" t="s">
        <v>245</v>
      </c>
      <c r="K19" s="66"/>
      <c r="L19" s="67">
        <v>40</v>
      </c>
      <c r="M19" s="107">
        <v>32000</v>
      </c>
      <c r="N19" s="107">
        <f t="shared" si="0"/>
        <v>1280000</v>
      </c>
      <c r="O19" s="128"/>
    </row>
    <row r="20" spans="1:15" s="2" customFormat="1" ht="45">
      <c r="A20" s="62" t="s">
        <v>193</v>
      </c>
      <c r="B20" s="63"/>
      <c r="C20" s="64" t="s">
        <v>131</v>
      </c>
      <c r="D20" s="64" t="s">
        <v>262</v>
      </c>
      <c r="E20" s="65" t="s">
        <v>263</v>
      </c>
      <c r="F20" s="65" t="s">
        <v>507</v>
      </c>
      <c r="G20" s="65" t="s">
        <v>281</v>
      </c>
      <c r="H20" s="65" t="s">
        <v>287</v>
      </c>
      <c r="I20" s="66" t="s">
        <v>264</v>
      </c>
      <c r="J20" s="66" t="s">
        <v>265</v>
      </c>
      <c r="K20" s="66"/>
      <c r="L20" s="67">
        <v>2</v>
      </c>
      <c r="M20" s="107">
        <v>250000</v>
      </c>
      <c r="N20" s="107">
        <f t="shared" si="0"/>
        <v>500000</v>
      </c>
      <c r="O20" s="128"/>
    </row>
    <row r="21" spans="1:15" s="2" customFormat="1" ht="30">
      <c r="A21" s="62" t="s">
        <v>194</v>
      </c>
      <c r="B21" s="63"/>
      <c r="C21" s="64" t="s">
        <v>102</v>
      </c>
      <c r="D21" s="64" t="s">
        <v>266</v>
      </c>
      <c r="E21" s="65" t="s">
        <v>267</v>
      </c>
      <c r="F21" s="65" t="s">
        <v>508</v>
      </c>
      <c r="G21" s="65" t="s">
        <v>281</v>
      </c>
      <c r="H21" s="65" t="s">
        <v>287</v>
      </c>
      <c r="I21" s="66" t="s">
        <v>241</v>
      </c>
      <c r="J21" s="66" t="s">
        <v>265</v>
      </c>
      <c r="K21" s="66"/>
      <c r="L21" s="67">
        <v>200</v>
      </c>
      <c r="M21" s="107">
        <v>900</v>
      </c>
      <c r="N21" s="107">
        <f t="shared" si="0"/>
        <v>180000</v>
      </c>
      <c r="O21" s="128"/>
    </row>
    <row r="22" spans="1:15" s="2" customFormat="1" ht="30">
      <c r="A22" s="62" t="s">
        <v>195</v>
      </c>
      <c r="B22" s="63"/>
      <c r="C22" s="64" t="s">
        <v>132</v>
      </c>
      <c r="D22" s="64" t="s">
        <v>268</v>
      </c>
      <c r="E22" s="65" t="s">
        <v>263</v>
      </c>
      <c r="F22" s="65" t="s">
        <v>509</v>
      </c>
      <c r="G22" s="65" t="s">
        <v>281</v>
      </c>
      <c r="H22" s="65" t="s">
        <v>287</v>
      </c>
      <c r="I22" s="66" t="s">
        <v>264</v>
      </c>
      <c r="J22" s="66" t="s">
        <v>265</v>
      </c>
      <c r="K22" s="66"/>
      <c r="L22" s="67">
        <v>7</v>
      </c>
      <c r="M22" s="107">
        <v>292000</v>
      </c>
      <c r="N22" s="107">
        <f t="shared" si="0"/>
        <v>2044000</v>
      </c>
      <c r="O22" s="128"/>
    </row>
    <row r="23" spans="1:15" s="2" customFormat="1" ht="30">
      <c r="A23" s="62" t="s">
        <v>196</v>
      </c>
      <c r="B23" s="63"/>
      <c r="C23" s="64" t="s">
        <v>16</v>
      </c>
      <c r="D23" s="64" t="s">
        <v>269</v>
      </c>
      <c r="E23" s="65" t="s">
        <v>270</v>
      </c>
      <c r="F23" s="65" t="s">
        <v>510</v>
      </c>
      <c r="G23" s="65" t="s">
        <v>281</v>
      </c>
      <c r="H23" s="65" t="s">
        <v>287</v>
      </c>
      <c r="I23" s="66" t="s">
        <v>241</v>
      </c>
      <c r="J23" s="66" t="s">
        <v>265</v>
      </c>
      <c r="K23" s="66"/>
      <c r="L23" s="67">
        <v>2</v>
      </c>
      <c r="M23" s="107">
        <v>57000</v>
      </c>
      <c r="N23" s="107">
        <f t="shared" si="0"/>
        <v>114000</v>
      </c>
      <c r="O23" s="128"/>
    </row>
    <row r="24" spans="1:15" s="2" customFormat="1" ht="30">
      <c r="A24" s="62" t="s">
        <v>197</v>
      </c>
      <c r="B24" s="63"/>
      <c r="C24" s="64" t="s">
        <v>15</v>
      </c>
      <c r="D24" s="64" t="s">
        <v>271</v>
      </c>
      <c r="E24" s="65" t="s">
        <v>270</v>
      </c>
      <c r="F24" s="65" t="s">
        <v>512</v>
      </c>
      <c r="G24" s="65" t="s">
        <v>281</v>
      </c>
      <c r="H24" s="65" t="s">
        <v>287</v>
      </c>
      <c r="I24" s="66" t="s">
        <v>241</v>
      </c>
      <c r="J24" s="66" t="s">
        <v>265</v>
      </c>
      <c r="K24" s="66"/>
      <c r="L24" s="67">
        <v>380</v>
      </c>
      <c r="M24" s="107">
        <v>63000</v>
      </c>
      <c r="N24" s="107">
        <f t="shared" si="0"/>
        <v>23940000</v>
      </c>
      <c r="O24" s="128"/>
    </row>
    <row r="25" spans="1:15" s="2" customFormat="1" ht="30">
      <c r="A25" s="62" t="s">
        <v>198</v>
      </c>
      <c r="B25" s="63"/>
      <c r="C25" s="64" t="s">
        <v>14</v>
      </c>
      <c r="D25" s="64" t="s">
        <v>272</v>
      </c>
      <c r="E25" s="65" t="s">
        <v>270</v>
      </c>
      <c r="F25" s="65" t="s">
        <v>511</v>
      </c>
      <c r="G25" s="65" t="s">
        <v>281</v>
      </c>
      <c r="H25" s="65" t="s">
        <v>287</v>
      </c>
      <c r="I25" s="66" t="s">
        <v>241</v>
      </c>
      <c r="J25" s="66" t="s">
        <v>265</v>
      </c>
      <c r="K25" s="66"/>
      <c r="L25" s="67">
        <v>440</v>
      </c>
      <c r="M25" s="107">
        <v>55000</v>
      </c>
      <c r="N25" s="107">
        <f t="shared" si="0"/>
        <v>24200000</v>
      </c>
      <c r="O25" s="129"/>
    </row>
    <row r="26" spans="1:15" s="112" customFormat="1" ht="21.75" customHeight="1">
      <c r="A26" s="104"/>
      <c r="B26" s="123" t="s">
        <v>179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5"/>
      <c r="N26" s="105">
        <f>SUM(N6:N25)</f>
        <v>416183000</v>
      </c>
      <c r="O26" s="113"/>
    </row>
  </sheetData>
  <mergeCells count="5">
    <mergeCell ref="B26:M26"/>
    <mergeCell ref="A2:O3"/>
    <mergeCell ref="A1:O1"/>
    <mergeCell ref="O6:O16"/>
    <mergeCell ref="O17:O25"/>
  </mergeCells>
  <pageMargins left="0.38" right="0.16" top="0.28000000000000003" bottom="0.6" header="0.3" footer="0.3"/>
  <pageSetup paperSize="9" orientation="landscape" verticalDpi="0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14" workbookViewId="0">
      <selection activeCell="E7" sqref="E7"/>
    </sheetView>
  </sheetViews>
  <sheetFormatPr defaultColWidth="9.140625" defaultRowHeight="12.75"/>
  <cols>
    <col min="1" max="1" width="5.42578125" style="1" customWidth="1"/>
    <col min="2" max="2" width="8.42578125" style="8" customWidth="1"/>
    <col min="3" max="3" width="17.85546875" style="48" customWidth="1"/>
    <col min="4" max="4" width="14.42578125" style="48" customWidth="1"/>
    <col min="5" max="5" width="14.85546875" style="1" customWidth="1"/>
    <col min="6" max="6" width="10.140625" style="1" customWidth="1"/>
    <col min="7" max="7" width="10.85546875" style="1" customWidth="1"/>
    <col min="8" max="8" width="5.5703125" style="1" customWidth="1"/>
    <col min="9" max="9" width="6.7109375" style="1" customWidth="1"/>
    <col min="10" max="10" width="8.28515625" style="1" customWidth="1"/>
    <col min="11" max="11" width="7.7109375" style="1" hidden="1" customWidth="1"/>
    <col min="12" max="12" width="6.7109375" style="10" customWidth="1"/>
    <col min="13" max="13" width="10.28515625" style="10" customWidth="1"/>
    <col min="14" max="14" width="12.85546875" style="10" customWidth="1"/>
    <col min="15" max="15" width="9.140625" style="116"/>
    <col min="16" max="16384" width="9.140625" style="1"/>
  </cols>
  <sheetData>
    <row r="1" spans="1:15" s="9" customFormat="1" ht="15.75">
      <c r="A1" s="121" t="s">
        <v>602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s="9" customFormat="1" ht="59.25" customHeight="1">
      <c r="A2" s="126" t="s">
        <v>606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9" customFormat="1" ht="15.75" hidden="1" customHeight="1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15" s="9" customFormat="1" ht="9" hidden="1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s="50" customFormat="1" ht="107.25" customHeight="1">
      <c r="A5" s="56" t="s">
        <v>137</v>
      </c>
      <c r="B5" s="56" t="s">
        <v>129</v>
      </c>
      <c r="C5" s="56" t="s">
        <v>130</v>
      </c>
      <c r="D5" s="56" t="s">
        <v>223</v>
      </c>
      <c r="E5" s="56" t="s">
        <v>229</v>
      </c>
      <c r="F5" s="56" t="s">
        <v>224</v>
      </c>
      <c r="G5" s="56" t="s">
        <v>225</v>
      </c>
      <c r="H5" s="56" t="s">
        <v>226</v>
      </c>
      <c r="I5" s="57" t="s">
        <v>0</v>
      </c>
      <c r="J5" s="57" t="s">
        <v>221</v>
      </c>
      <c r="K5" s="57" t="s">
        <v>230</v>
      </c>
      <c r="L5" s="58" t="s">
        <v>228</v>
      </c>
      <c r="M5" s="58" t="s">
        <v>227</v>
      </c>
      <c r="N5" s="58" t="s">
        <v>136</v>
      </c>
      <c r="O5" s="60" t="s">
        <v>603</v>
      </c>
    </row>
    <row r="6" spans="1:15" s="2" customFormat="1" ht="30">
      <c r="A6" s="68" t="s">
        <v>138</v>
      </c>
      <c r="B6" s="66"/>
      <c r="C6" s="69" t="s">
        <v>116</v>
      </c>
      <c r="D6" s="69" t="s">
        <v>289</v>
      </c>
      <c r="E6" s="66" t="s">
        <v>290</v>
      </c>
      <c r="F6" s="66" t="s">
        <v>513</v>
      </c>
      <c r="G6" s="66" t="s">
        <v>383</v>
      </c>
      <c r="H6" s="66" t="s">
        <v>382</v>
      </c>
      <c r="I6" s="66" t="s">
        <v>241</v>
      </c>
      <c r="J6" s="66" t="s">
        <v>245</v>
      </c>
      <c r="K6" s="66"/>
      <c r="L6" s="67" t="s">
        <v>214</v>
      </c>
      <c r="M6" s="107">
        <v>550000</v>
      </c>
      <c r="N6" s="107">
        <f>L6*M6</f>
        <v>2750000</v>
      </c>
      <c r="O6" s="127" t="s">
        <v>604</v>
      </c>
    </row>
    <row r="7" spans="1:15" s="2" customFormat="1" ht="30">
      <c r="A7" s="68" t="s">
        <v>139</v>
      </c>
      <c r="B7" s="66"/>
      <c r="C7" s="69" t="s">
        <v>115</v>
      </c>
      <c r="D7" s="69" t="s">
        <v>291</v>
      </c>
      <c r="E7" s="66" t="s">
        <v>292</v>
      </c>
      <c r="F7" s="66" t="s">
        <v>515</v>
      </c>
      <c r="G7" s="66" t="s">
        <v>383</v>
      </c>
      <c r="H7" s="66" t="s">
        <v>382</v>
      </c>
      <c r="I7" s="66" t="s">
        <v>241</v>
      </c>
      <c r="J7" s="66" t="s">
        <v>245</v>
      </c>
      <c r="K7" s="66"/>
      <c r="L7" s="67" t="s">
        <v>147</v>
      </c>
      <c r="M7" s="107">
        <v>500000</v>
      </c>
      <c r="N7" s="107">
        <f t="shared" ref="N7:N65" si="0">L7*M7</f>
        <v>5000000</v>
      </c>
      <c r="O7" s="128"/>
    </row>
    <row r="8" spans="1:15" s="2" customFormat="1" ht="30">
      <c r="A8" s="68" t="s">
        <v>140</v>
      </c>
      <c r="B8" s="66"/>
      <c r="C8" s="69" t="s">
        <v>117</v>
      </c>
      <c r="D8" s="69" t="s">
        <v>293</v>
      </c>
      <c r="E8" s="66" t="s">
        <v>294</v>
      </c>
      <c r="F8" s="66" t="s">
        <v>533</v>
      </c>
      <c r="G8" s="66" t="s">
        <v>383</v>
      </c>
      <c r="H8" s="66" t="s">
        <v>382</v>
      </c>
      <c r="I8" s="66" t="s">
        <v>241</v>
      </c>
      <c r="J8" s="66" t="s">
        <v>245</v>
      </c>
      <c r="K8" s="66"/>
      <c r="L8" s="67" t="s">
        <v>214</v>
      </c>
      <c r="M8" s="107">
        <v>876000</v>
      </c>
      <c r="N8" s="107">
        <f t="shared" si="0"/>
        <v>4380000</v>
      </c>
      <c r="O8" s="128"/>
    </row>
    <row r="9" spans="1:15" s="2" customFormat="1" ht="45">
      <c r="A9" s="68" t="s">
        <v>141</v>
      </c>
      <c r="B9" s="66"/>
      <c r="C9" s="69" t="s">
        <v>118</v>
      </c>
      <c r="D9" s="69" t="s">
        <v>295</v>
      </c>
      <c r="E9" s="66" t="s">
        <v>296</v>
      </c>
      <c r="F9" s="66">
        <v>31092</v>
      </c>
      <c r="G9" s="66" t="s">
        <v>380</v>
      </c>
      <c r="H9" s="66" t="s">
        <v>384</v>
      </c>
      <c r="I9" s="66" t="s">
        <v>241</v>
      </c>
      <c r="J9" s="66" t="s">
        <v>245</v>
      </c>
      <c r="K9" s="66"/>
      <c r="L9" s="67" t="s">
        <v>147</v>
      </c>
      <c r="M9" s="107">
        <v>357000</v>
      </c>
      <c r="N9" s="107">
        <f t="shared" si="0"/>
        <v>3570000</v>
      </c>
      <c r="O9" s="128"/>
    </row>
    <row r="10" spans="1:15" s="2" customFormat="1" ht="60">
      <c r="A10" s="68" t="s">
        <v>142</v>
      </c>
      <c r="B10" s="66"/>
      <c r="C10" s="69" t="s">
        <v>114</v>
      </c>
      <c r="D10" s="69" t="s">
        <v>601</v>
      </c>
      <c r="E10" s="66" t="s">
        <v>298</v>
      </c>
      <c r="F10" s="66">
        <v>53365</v>
      </c>
      <c r="G10" s="66" t="s">
        <v>381</v>
      </c>
      <c r="H10" s="66" t="s">
        <v>385</v>
      </c>
      <c r="I10" s="66" t="s">
        <v>241</v>
      </c>
      <c r="J10" s="66" t="s">
        <v>245</v>
      </c>
      <c r="K10" s="66"/>
      <c r="L10" s="67" t="s">
        <v>215</v>
      </c>
      <c r="M10" s="107">
        <v>530000</v>
      </c>
      <c r="N10" s="107">
        <f t="shared" si="0"/>
        <v>4240000</v>
      </c>
      <c r="O10" s="128"/>
    </row>
    <row r="11" spans="1:15" s="2" customFormat="1" ht="30">
      <c r="A11" s="68" t="s">
        <v>143</v>
      </c>
      <c r="B11" s="66"/>
      <c r="C11" s="64" t="s">
        <v>17</v>
      </c>
      <c r="D11" s="64" t="s">
        <v>299</v>
      </c>
      <c r="E11" s="65" t="s">
        <v>300</v>
      </c>
      <c r="F11" s="66" t="s">
        <v>516</v>
      </c>
      <c r="G11" s="66" t="s">
        <v>383</v>
      </c>
      <c r="H11" s="66" t="s">
        <v>382</v>
      </c>
      <c r="I11" s="66" t="s">
        <v>241</v>
      </c>
      <c r="J11" s="66" t="s">
        <v>245</v>
      </c>
      <c r="K11" s="66"/>
      <c r="L11" s="67" t="s">
        <v>212</v>
      </c>
      <c r="M11" s="107">
        <v>420000</v>
      </c>
      <c r="N11" s="107">
        <f t="shared" si="0"/>
        <v>840000</v>
      </c>
      <c r="O11" s="128"/>
    </row>
    <row r="12" spans="1:15" s="2" customFormat="1" ht="30">
      <c r="A12" s="68" t="s">
        <v>144</v>
      </c>
      <c r="B12" s="66"/>
      <c r="C12" s="64" t="s">
        <v>18</v>
      </c>
      <c r="D12" s="64" t="s">
        <v>301</v>
      </c>
      <c r="E12" s="65" t="s">
        <v>302</v>
      </c>
      <c r="F12" s="66" t="s">
        <v>517</v>
      </c>
      <c r="G12" s="66" t="s">
        <v>383</v>
      </c>
      <c r="H12" s="66" t="s">
        <v>382</v>
      </c>
      <c r="I12" s="66" t="s">
        <v>241</v>
      </c>
      <c r="J12" s="66" t="s">
        <v>245</v>
      </c>
      <c r="K12" s="66"/>
      <c r="L12" s="67" t="s">
        <v>216</v>
      </c>
      <c r="M12" s="107">
        <v>390000</v>
      </c>
      <c r="N12" s="107">
        <f t="shared" si="0"/>
        <v>390000</v>
      </c>
      <c r="O12" s="128"/>
    </row>
    <row r="13" spans="1:15" s="2" customFormat="1" ht="30">
      <c r="A13" s="68" t="s">
        <v>145</v>
      </c>
      <c r="B13" s="66"/>
      <c r="C13" s="64" t="s">
        <v>19</v>
      </c>
      <c r="D13" s="64" t="s">
        <v>303</v>
      </c>
      <c r="E13" s="65" t="s">
        <v>304</v>
      </c>
      <c r="F13" s="66" t="s">
        <v>518</v>
      </c>
      <c r="G13" s="66" t="s">
        <v>383</v>
      </c>
      <c r="H13" s="66" t="s">
        <v>382</v>
      </c>
      <c r="I13" s="66" t="s">
        <v>241</v>
      </c>
      <c r="J13" s="66" t="s">
        <v>245</v>
      </c>
      <c r="K13" s="66"/>
      <c r="L13" s="67" t="s">
        <v>193</v>
      </c>
      <c r="M13" s="107">
        <v>1353000</v>
      </c>
      <c r="N13" s="107">
        <f t="shared" si="0"/>
        <v>20295000</v>
      </c>
      <c r="O13" s="128"/>
    </row>
    <row r="14" spans="1:15" s="2" customFormat="1" ht="30">
      <c r="A14" s="68" t="s">
        <v>146</v>
      </c>
      <c r="B14" s="66"/>
      <c r="C14" s="64" t="s">
        <v>21</v>
      </c>
      <c r="D14" s="64" t="s">
        <v>305</v>
      </c>
      <c r="E14" s="65" t="s">
        <v>306</v>
      </c>
      <c r="F14" s="66" t="s">
        <v>520</v>
      </c>
      <c r="G14" s="66" t="s">
        <v>383</v>
      </c>
      <c r="H14" s="66" t="s">
        <v>382</v>
      </c>
      <c r="I14" s="66" t="s">
        <v>241</v>
      </c>
      <c r="J14" s="66" t="s">
        <v>245</v>
      </c>
      <c r="K14" s="66"/>
      <c r="L14" s="67" t="s">
        <v>214</v>
      </c>
      <c r="M14" s="107">
        <v>420000</v>
      </c>
      <c r="N14" s="107">
        <f t="shared" si="0"/>
        <v>2100000</v>
      </c>
      <c r="O14" s="128"/>
    </row>
    <row r="15" spans="1:15" s="2" customFormat="1" ht="30">
      <c r="A15" s="68" t="s">
        <v>147</v>
      </c>
      <c r="B15" s="66"/>
      <c r="C15" s="64" t="s">
        <v>20</v>
      </c>
      <c r="D15" s="64" t="s">
        <v>307</v>
      </c>
      <c r="E15" s="65" t="s">
        <v>306</v>
      </c>
      <c r="F15" s="66" t="s">
        <v>519</v>
      </c>
      <c r="G15" s="66" t="s">
        <v>383</v>
      </c>
      <c r="H15" s="66" t="s">
        <v>382</v>
      </c>
      <c r="I15" s="66" t="s">
        <v>241</v>
      </c>
      <c r="J15" s="66" t="s">
        <v>245</v>
      </c>
      <c r="K15" s="66"/>
      <c r="L15" s="67" t="s">
        <v>214</v>
      </c>
      <c r="M15" s="107">
        <v>420000</v>
      </c>
      <c r="N15" s="107">
        <f t="shared" si="0"/>
        <v>2100000</v>
      </c>
      <c r="O15" s="129"/>
    </row>
    <row r="16" spans="1:15" s="2" customFormat="1" ht="30" customHeight="1">
      <c r="A16" s="68" t="s">
        <v>148</v>
      </c>
      <c r="B16" s="66"/>
      <c r="C16" s="64" t="s">
        <v>22</v>
      </c>
      <c r="D16" s="64" t="s">
        <v>308</v>
      </c>
      <c r="E16" s="65" t="s">
        <v>309</v>
      </c>
      <c r="F16" s="66" t="s">
        <v>521</v>
      </c>
      <c r="G16" s="66" t="s">
        <v>383</v>
      </c>
      <c r="H16" s="66" t="s">
        <v>382</v>
      </c>
      <c r="I16" s="66" t="s">
        <v>241</v>
      </c>
      <c r="J16" s="66" t="s">
        <v>245</v>
      </c>
      <c r="K16" s="66"/>
      <c r="L16" s="67">
        <v>45</v>
      </c>
      <c r="M16" s="107">
        <v>410000</v>
      </c>
      <c r="N16" s="107">
        <f t="shared" si="0"/>
        <v>18450000</v>
      </c>
      <c r="O16" s="127" t="s">
        <v>604</v>
      </c>
    </row>
    <row r="17" spans="1:15" s="2" customFormat="1" ht="30">
      <c r="A17" s="68" t="s">
        <v>190</v>
      </c>
      <c r="B17" s="66"/>
      <c r="C17" s="64" t="s">
        <v>23</v>
      </c>
      <c r="D17" s="64" t="s">
        <v>529</v>
      </c>
      <c r="E17" s="65" t="s">
        <v>309</v>
      </c>
      <c r="F17" s="66" t="s">
        <v>530</v>
      </c>
      <c r="G17" s="66" t="s">
        <v>383</v>
      </c>
      <c r="H17" s="66" t="s">
        <v>382</v>
      </c>
      <c r="I17" s="66" t="s">
        <v>241</v>
      </c>
      <c r="J17" s="66" t="s">
        <v>245</v>
      </c>
      <c r="K17" s="66"/>
      <c r="L17" s="67">
        <v>1</v>
      </c>
      <c r="M17" s="107">
        <v>380000</v>
      </c>
      <c r="N17" s="107">
        <f t="shared" si="0"/>
        <v>380000</v>
      </c>
      <c r="O17" s="128"/>
    </row>
    <row r="18" spans="1:15" s="2" customFormat="1" ht="30">
      <c r="A18" s="68" t="s">
        <v>191</v>
      </c>
      <c r="B18" s="66"/>
      <c r="C18" s="64" t="s">
        <v>24</v>
      </c>
      <c r="D18" s="64" t="s">
        <v>310</v>
      </c>
      <c r="E18" s="65" t="s">
        <v>300</v>
      </c>
      <c r="F18" s="66" t="s">
        <v>531</v>
      </c>
      <c r="G18" s="66" t="s">
        <v>383</v>
      </c>
      <c r="H18" s="66" t="s">
        <v>382</v>
      </c>
      <c r="I18" s="66" t="s">
        <v>241</v>
      </c>
      <c r="J18" s="66" t="s">
        <v>245</v>
      </c>
      <c r="K18" s="66"/>
      <c r="L18" s="67" t="s">
        <v>212</v>
      </c>
      <c r="M18" s="107">
        <v>2500000</v>
      </c>
      <c r="N18" s="107">
        <f t="shared" si="0"/>
        <v>5000000</v>
      </c>
      <c r="O18" s="128"/>
    </row>
    <row r="19" spans="1:15" s="2" customFormat="1" ht="30">
      <c r="A19" s="68" t="s">
        <v>192</v>
      </c>
      <c r="B19" s="66"/>
      <c r="C19" s="64" t="s">
        <v>26</v>
      </c>
      <c r="D19" s="64" t="s">
        <v>311</v>
      </c>
      <c r="E19" s="65" t="s">
        <v>290</v>
      </c>
      <c r="F19" s="66" t="s">
        <v>522</v>
      </c>
      <c r="G19" s="66" t="s">
        <v>383</v>
      </c>
      <c r="H19" s="66" t="s">
        <v>382</v>
      </c>
      <c r="I19" s="66" t="s">
        <v>241</v>
      </c>
      <c r="J19" s="66" t="s">
        <v>245</v>
      </c>
      <c r="K19" s="66"/>
      <c r="L19" s="67" t="s">
        <v>198</v>
      </c>
      <c r="M19" s="107">
        <v>1860000</v>
      </c>
      <c r="N19" s="107">
        <f t="shared" si="0"/>
        <v>37200000</v>
      </c>
      <c r="O19" s="128"/>
    </row>
    <row r="20" spans="1:15" s="2" customFormat="1" ht="30">
      <c r="A20" s="68" t="s">
        <v>193</v>
      </c>
      <c r="B20" s="66"/>
      <c r="C20" s="64" t="s">
        <v>25</v>
      </c>
      <c r="D20" s="64" t="s">
        <v>312</v>
      </c>
      <c r="E20" s="65" t="s">
        <v>313</v>
      </c>
      <c r="F20" s="66" t="s">
        <v>523</v>
      </c>
      <c r="G20" s="66" t="s">
        <v>383</v>
      </c>
      <c r="H20" s="66" t="s">
        <v>382</v>
      </c>
      <c r="I20" s="66" t="s">
        <v>241</v>
      </c>
      <c r="J20" s="66" t="s">
        <v>245</v>
      </c>
      <c r="K20" s="66"/>
      <c r="L20" s="67" t="s">
        <v>216</v>
      </c>
      <c r="M20" s="107">
        <v>870000</v>
      </c>
      <c r="N20" s="107">
        <f t="shared" si="0"/>
        <v>870000</v>
      </c>
      <c r="O20" s="128"/>
    </row>
    <row r="21" spans="1:15" s="2" customFormat="1" ht="30">
      <c r="A21" s="68" t="s">
        <v>194</v>
      </c>
      <c r="B21" s="66"/>
      <c r="C21" s="64" t="s">
        <v>27</v>
      </c>
      <c r="D21" s="64" t="s">
        <v>314</v>
      </c>
      <c r="E21" s="65" t="s">
        <v>315</v>
      </c>
      <c r="F21" s="66" t="s">
        <v>524</v>
      </c>
      <c r="G21" s="66" t="s">
        <v>383</v>
      </c>
      <c r="H21" s="66" t="s">
        <v>382</v>
      </c>
      <c r="I21" s="66" t="s">
        <v>241</v>
      </c>
      <c r="J21" s="66" t="s">
        <v>245</v>
      </c>
      <c r="K21" s="66"/>
      <c r="L21" s="67" t="s">
        <v>216</v>
      </c>
      <c r="M21" s="107">
        <v>945000</v>
      </c>
      <c r="N21" s="107">
        <f t="shared" si="0"/>
        <v>945000</v>
      </c>
      <c r="O21" s="128"/>
    </row>
    <row r="22" spans="1:15" s="2" customFormat="1" ht="30">
      <c r="A22" s="68" t="s">
        <v>195</v>
      </c>
      <c r="B22" s="66"/>
      <c r="C22" s="64" t="s">
        <v>28</v>
      </c>
      <c r="D22" s="64" t="s">
        <v>316</v>
      </c>
      <c r="E22" s="65" t="s">
        <v>317</v>
      </c>
      <c r="F22" s="66" t="s">
        <v>525</v>
      </c>
      <c r="G22" s="66" t="s">
        <v>383</v>
      </c>
      <c r="H22" s="66" t="s">
        <v>382</v>
      </c>
      <c r="I22" s="66" t="s">
        <v>241</v>
      </c>
      <c r="J22" s="66" t="s">
        <v>245</v>
      </c>
      <c r="K22" s="66"/>
      <c r="L22" s="67">
        <v>70</v>
      </c>
      <c r="M22" s="107">
        <v>595000</v>
      </c>
      <c r="N22" s="107">
        <f t="shared" si="0"/>
        <v>41650000</v>
      </c>
      <c r="O22" s="128"/>
    </row>
    <row r="23" spans="1:15" s="2" customFormat="1" ht="30">
      <c r="A23" s="68" t="s">
        <v>196</v>
      </c>
      <c r="B23" s="66"/>
      <c r="C23" s="64" t="s">
        <v>29</v>
      </c>
      <c r="D23" s="64" t="s">
        <v>318</v>
      </c>
      <c r="E23" s="65" t="s">
        <v>300</v>
      </c>
      <c r="F23" s="66" t="s">
        <v>526</v>
      </c>
      <c r="G23" s="66" t="s">
        <v>383</v>
      </c>
      <c r="H23" s="66" t="s">
        <v>382</v>
      </c>
      <c r="I23" s="66" t="s">
        <v>241</v>
      </c>
      <c r="J23" s="66" t="s">
        <v>245</v>
      </c>
      <c r="K23" s="66"/>
      <c r="L23" s="67" t="s">
        <v>208</v>
      </c>
      <c r="M23" s="107">
        <v>620000</v>
      </c>
      <c r="N23" s="107">
        <f t="shared" si="0"/>
        <v>18600000</v>
      </c>
      <c r="O23" s="128"/>
    </row>
    <row r="24" spans="1:15" s="2" customFormat="1" ht="30">
      <c r="A24" s="68" t="s">
        <v>197</v>
      </c>
      <c r="B24" s="66"/>
      <c r="C24" s="64" t="s">
        <v>30</v>
      </c>
      <c r="D24" s="64" t="s">
        <v>319</v>
      </c>
      <c r="E24" s="65" t="s">
        <v>320</v>
      </c>
      <c r="F24" s="66" t="s">
        <v>528</v>
      </c>
      <c r="G24" s="66" t="s">
        <v>383</v>
      </c>
      <c r="H24" s="66" t="s">
        <v>382</v>
      </c>
      <c r="I24" s="66" t="s">
        <v>241</v>
      </c>
      <c r="J24" s="66" t="s">
        <v>245</v>
      </c>
      <c r="K24" s="66"/>
      <c r="L24" s="67" t="s">
        <v>157</v>
      </c>
      <c r="M24" s="107">
        <v>2818000</v>
      </c>
      <c r="N24" s="107">
        <f t="shared" si="0"/>
        <v>112720000</v>
      </c>
      <c r="O24" s="128"/>
    </row>
    <row r="25" spans="1:15" s="2" customFormat="1" ht="30">
      <c r="A25" s="68" t="s">
        <v>198</v>
      </c>
      <c r="B25" s="66"/>
      <c r="C25" s="64" t="s">
        <v>31</v>
      </c>
      <c r="D25" s="64" t="s">
        <v>536</v>
      </c>
      <c r="E25" s="65" t="s">
        <v>290</v>
      </c>
      <c r="F25" s="65" t="s">
        <v>527</v>
      </c>
      <c r="G25" s="66" t="s">
        <v>383</v>
      </c>
      <c r="H25" s="66" t="s">
        <v>382</v>
      </c>
      <c r="I25" s="66" t="s">
        <v>241</v>
      </c>
      <c r="J25" s="66" t="s">
        <v>245</v>
      </c>
      <c r="K25" s="66"/>
      <c r="L25" s="67" t="s">
        <v>216</v>
      </c>
      <c r="M25" s="107">
        <v>310000</v>
      </c>
      <c r="N25" s="107">
        <f t="shared" si="0"/>
        <v>310000</v>
      </c>
      <c r="O25" s="128"/>
    </row>
    <row r="26" spans="1:15" s="2" customFormat="1" ht="30">
      <c r="A26" s="68" t="s">
        <v>199</v>
      </c>
      <c r="B26" s="66"/>
      <c r="C26" s="64" t="s">
        <v>32</v>
      </c>
      <c r="D26" s="64" t="s">
        <v>321</v>
      </c>
      <c r="E26" s="65" t="s">
        <v>322</v>
      </c>
      <c r="F26" s="66" t="s">
        <v>532</v>
      </c>
      <c r="G26" s="66" t="s">
        <v>383</v>
      </c>
      <c r="H26" s="66" t="s">
        <v>382</v>
      </c>
      <c r="I26" s="66" t="s">
        <v>241</v>
      </c>
      <c r="J26" s="66" t="s">
        <v>245</v>
      </c>
      <c r="K26" s="66"/>
      <c r="L26" s="67">
        <v>1</v>
      </c>
      <c r="M26" s="107">
        <v>2300000</v>
      </c>
      <c r="N26" s="107">
        <f t="shared" si="0"/>
        <v>2300000</v>
      </c>
      <c r="O26" s="128"/>
    </row>
    <row r="27" spans="1:15" s="2" customFormat="1" ht="30">
      <c r="A27" s="68" t="s">
        <v>200</v>
      </c>
      <c r="B27" s="66"/>
      <c r="C27" s="64" t="s">
        <v>33</v>
      </c>
      <c r="D27" s="64" t="s">
        <v>293</v>
      </c>
      <c r="E27" s="65" t="s">
        <v>323</v>
      </c>
      <c r="F27" s="66" t="s">
        <v>533</v>
      </c>
      <c r="G27" s="66" t="s">
        <v>383</v>
      </c>
      <c r="H27" s="66" t="s">
        <v>382</v>
      </c>
      <c r="I27" s="66" t="s">
        <v>241</v>
      </c>
      <c r="J27" s="66" t="s">
        <v>245</v>
      </c>
      <c r="K27" s="66"/>
      <c r="L27" s="67" t="s">
        <v>216</v>
      </c>
      <c r="M27" s="107">
        <v>876000</v>
      </c>
      <c r="N27" s="107">
        <f t="shared" si="0"/>
        <v>876000</v>
      </c>
      <c r="O27" s="128"/>
    </row>
    <row r="28" spans="1:15" s="2" customFormat="1" ht="30">
      <c r="A28" s="68" t="s">
        <v>201</v>
      </c>
      <c r="B28" s="66"/>
      <c r="C28" s="64" t="s">
        <v>34</v>
      </c>
      <c r="D28" s="64" t="s">
        <v>537</v>
      </c>
      <c r="E28" s="65" t="s">
        <v>309</v>
      </c>
      <c r="F28" s="66" t="s">
        <v>535</v>
      </c>
      <c r="G28" s="66" t="s">
        <v>383</v>
      </c>
      <c r="H28" s="66" t="s">
        <v>382</v>
      </c>
      <c r="I28" s="66" t="s">
        <v>241</v>
      </c>
      <c r="J28" s="66" t="s">
        <v>245</v>
      </c>
      <c r="K28" s="66"/>
      <c r="L28" s="67" t="s">
        <v>216</v>
      </c>
      <c r="M28" s="107">
        <v>402000</v>
      </c>
      <c r="N28" s="107">
        <f t="shared" si="0"/>
        <v>402000</v>
      </c>
      <c r="O28" s="128"/>
    </row>
    <row r="29" spans="1:15" s="2" customFormat="1" ht="30">
      <c r="A29" s="68" t="s">
        <v>202</v>
      </c>
      <c r="B29" s="66"/>
      <c r="C29" s="64" t="s">
        <v>35</v>
      </c>
      <c r="D29" s="64" t="s">
        <v>324</v>
      </c>
      <c r="E29" s="65" t="s">
        <v>325</v>
      </c>
      <c r="F29" s="66" t="s">
        <v>539</v>
      </c>
      <c r="G29" s="66" t="s">
        <v>383</v>
      </c>
      <c r="H29" s="66" t="s">
        <v>382</v>
      </c>
      <c r="I29" s="66" t="s">
        <v>241</v>
      </c>
      <c r="J29" s="66" t="s">
        <v>245</v>
      </c>
      <c r="K29" s="66"/>
      <c r="L29" s="67" t="s">
        <v>208</v>
      </c>
      <c r="M29" s="107">
        <v>616000</v>
      </c>
      <c r="N29" s="107">
        <f t="shared" si="0"/>
        <v>18480000</v>
      </c>
      <c r="O29" s="128"/>
    </row>
    <row r="30" spans="1:15" s="2" customFormat="1" ht="30">
      <c r="A30" s="68" t="s">
        <v>203</v>
      </c>
      <c r="B30" s="66"/>
      <c r="C30" s="64" t="s">
        <v>36</v>
      </c>
      <c r="D30" s="64" t="s">
        <v>326</v>
      </c>
      <c r="E30" s="65" t="s">
        <v>306</v>
      </c>
      <c r="F30" s="66" t="s">
        <v>538</v>
      </c>
      <c r="G30" s="66" t="s">
        <v>383</v>
      </c>
      <c r="H30" s="66" t="s">
        <v>382</v>
      </c>
      <c r="I30" s="66" t="s">
        <v>241</v>
      </c>
      <c r="J30" s="66" t="s">
        <v>245</v>
      </c>
      <c r="K30" s="66"/>
      <c r="L30" s="67" t="s">
        <v>208</v>
      </c>
      <c r="M30" s="107">
        <v>616000</v>
      </c>
      <c r="N30" s="107">
        <f t="shared" si="0"/>
        <v>18480000</v>
      </c>
      <c r="O30" s="128" t="s">
        <v>604</v>
      </c>
    </row>
    <row r="31" spans="1:15" s="2" customFormat="1" ht="30">
      <c r="A31" s="68" t="s">
        <v>204</v>
      </c>
      <c r="B31" s="66"/>
      <c r="C31" s="64" t="s">
        <v>37</v>
      </c>
      <c r="D31" s="64" t="s">
        <v>327</v>
      </c>
      <c r="E31" s="65" t="s">
        <v>300</v>
      </c>
      <c r="F31" s="66" t="s">
        <v>540</v>
      </c>
      <c r="G31" s="66" t="s">
        <v>383</v>
      </c>
      <c r="H31" s="66" t="s">
        <v>382</v>
      </c>
      <c r="I31" s="66" t="s">
        <v>241</v>
      </c>
      <c r="J31" s="66" t="s">
        <v>245</v>
      </c>
      <c r="K31" s="66"/>
      <c r="L31" s="67" t="s">
        <v>212</v>
      </c>
      <c r="M31" s="107">
        <v>460000</v>
      </c>
      <c r="N31" s="107">
        <f t="shared" si="0"/>
        <v>920000</v>
      </c>
      <c r="O31" s="128"/>
    </row>
    <row r="32" spans="1:15" s="2" customFormat="1" ht="30">
      <c r="A32" s="68" t="s">
        <v>205</v>
      </c>
      <c r="B32" s="66"/>
      <c r="C32" s="64" t="s">
        <v>38</v>
      </c>
      <c r="D32" s="64" t="s">
        <v>328</v>
      </c>
      <c r="E32" s="65" t="s">
        <v>300</v>
      </c>
      <c r="F32" s="66" t="s">
        <v>534</v>
      </c>
      <c r="G32" s="66" t="s">
        <v>383</v>
      </c>
      <c r="H32" s="66" t="s">
        <v>382</v>
      </c>
      <c r="I32" s="66" t="s">
        <v>241</v>
      </c>
      <c r="J32" s="66" t="s">
        <v>245</v>
      </c>
      <c r="K32" s="66"/>
      <c r="L32" s="67">
        <v>20</v>
      </c>
      <c r="M32" s="107">
        <v>1602000</v>
      </c>
      <c r="N32" s="107">
        <f t="shared" si="0"/>
        <v>32040000</v>
      </c>
      <c r="O32" s="128"/>
    </row>
    <row r="33" spans="1:15" s="2" customFormat="1" ht="45">
      <c r="A33" s="68" t="s">
        <v>206</v>
      </c>
      <c r="B33" s="66"/>
      <c r="C33" s="64" t="s">
        <v>39</v>
      </c>
      <c r="D33" s="64" t="s">
        <v>329</v>
      </c>
      <c r="E33" s="65" t="s">
        <v>330</v>
      </c>
      <c r="F33" s="66" t="s">
        <v>541</v>
      </c>
      <c r="G33" s="66" t="s">
        <v>383</v>
      </c>
      <c r="H33" s="66" t="s">
        <v>382</v>
      </c>
      <c r="I33" s="66" t="s">
        <v>241</v>
      </c>
      <c r="J33" s="66" t="s">
        <v>245</v>
      </c>
      <c r="K33" s="66"/>
      <c r="L33" s="67" t="s">
        <v>157</v>
      </c>
      <c r="M33" s="107">
        <v>645000</v>
      </c>
      <c r="N33" s="107">
        <f t="shared" si="0"/>
        <v>25800000</v>
      </c>
      <c r="O33" s="128"/>
    </row>
    <row r="34" spans="1:15" s="2" customFormat="1" ht="30">
      <c r="A34" s="68" t="s">
        <v>207</v>
      </c>
      <c r="B34" s="66"/>
      <c r="C34" s="64" t="s">
        <v>40</v>
      </c>
      <c r="D34" s="64" t="s">
        <v>331</v>
      </c>
      <c r="E34" s="65" t="s">
        <v>300</v>
      </c>
      <c r="F34" s="66" t="s">
        <v>542</v>
      </c>
      <c r="G34" s="66" t="s">
        <v>383</v>
      </c>
      <c r="H34" s="66" t="s">
        <v>382</v>
      </c>
      <c r="I34" s="66" t="s">
        <v>241</v>
      </c>
      <c r="J34" s="66" t="s">
        <v>245</v>
      </c>
      <c r="K34" s="66"/>
      <c r="L34" s="67" t="s">
        <v>214</v>
      </c>
      <c r="M34" s="107">
        <v>980000</v>
      </c>
      <c r="N34" s="107">
        <f t="shared" si="0"/>
        <v>4900000</v>
      </c>
      <c r="O34" s="128"/>
    </row>
    <row r="35" spans="1:15" s="2" customFormat="1" ht="30">
      <c r="A35" s="68" t="s">
        <v>208</v>
      </c>
      <c r="B35" s="66"/>
      <c r="C35" s="64" t="s">
        <v>41</v>
      </c>
      <c r="D35" s="64" t="s">
        <v>332</v>
      </c>
      <c r="E35" s="65" t="s">
        <v>333</v>
      </c>
      <c r="F35" s="66" t="s">
        <v>549</v>
      </c>
      <c r="G35" s="66" t="s">
        <v>383</v>
      </c>
      <c r="H35" s="66" t="s">
        <v>382</v>
      </c>
      <c r="I35" s="66" t="s">
        <v>241</v>
      </c>
      <c r="J35" s="66" t="s">
        <v>245</v>
      </c>
      <c r="K35" s="66"/>
      <c r="L35" s="67" t="s">
        <v>214</v>
      </c>
      <c r="M35" s="107">
        <v>1586000</v>
      </c>
      <c r="N35" s="107">
        <f t="shared" si="0"/>
        <v>7930000</v>
      </c>
      <c r="O35" s="128"/>
    </row>
    <row r="36" spans="1:15" s="2" customFormat="1" ht="30">
      <c r="A36" s="68" t="s">
        <v>209</v>
      </c>
      <c r="B36" s="66"/>
      <c r="C36" s="64" t="s">
        <v>44</v>
      </c>
      <c r="D36" s="64" t="s">
        <v>334</v>
      </c>
      <c r="E36" s="65" t="s">
        <v>335</v>
      </c>
      <c r="F36" s="65" t="s">
        <v>551</v>
      </c>
      <c r="G36" s="66" t="s">
        <v>383</v>
      </c>
      <c r="H36" s="66" t="s">
        <v>382</v>
      </c>
      <c r="I36" s="70" t="s">
        <v>241</v>
      </c>
      <c r="J36" s="70" t="s">
        <v>245</v>
      </c>
      <c r="K36" s="70"/>
      <c r="L36" s="67" t="s">
        <v>212</v>
      </c>
      <c r="M36" s="107">
        <v>370000</v>
      </c>
      <c r="N36" s="107">
        <f t="shared" si="0"/>
        <v>740000</v>
      </c>
      <c r="O36" s="128"/>
    </row>
    <row r="37" spans="1:15" s="2" customFormat="1" ht="30">
      <c r="A37" s="68" t="s">
        <v>149</v>
      </c>
      <c r="B37" s="66"/>
      <c r="C37" s="64" t="s">
        <v>43</v>
      </c>
      <c r="D37" s="64" t="s">
        <v>336</v>
      </c>
      <c r="E37" s="65" t="s">
        <v>335</v>
      </c>
      <c r="F37" s="65" t="s">
        <v>553</v>
      </c>
      <c r="G37" s="66" t="s">
        <v>383</v>
      </c>
      <c r="H37" s="66" t="s">
        <v>382</v>
      </c>
      <c r="I37" s="70" t="s">
        <v>241</v>
      </c>
      <c r="J37" s="70" t="s">
        <v>245</v>
      </c>
      <c r="K37" s="70"/>
      <c r="L37" s="67" t="s">
        <v>212</v>
      </c>
      <c r="M37" s="107">
        <v>370000</v>
      </c>
      <c r="N37" s="107">
        <f t="shared" si="0"/>
        <v>740000</v>
      </c>
      <c r="O37" s="128"/>
    </row>
    <row r="38" spans="1:15" s="2" customFormat="1" ht="30">
      <c r="A38" s="68" t="s">
        <v>150</v>
      </c>
      <c r="B38" s="66"/>
      <c r="C38" s="64" t="s">
        <v>42</v>
      </c>
      <c r="D38" s="64" t="s">
        <v>337</v>
      </c>
      <c r="E38" s="65" t="s">
        <v>335</v>
      </c>
      <c r="F38" s="66" t="s">
        <v>550</v>
      </c>
      <c r="G38" s="66" t="s">
        <v>383</v>
      </c>
      <c r="H38" s="66" t="s">
        <v>382</v>
      </c>
      <c r="I38" s="66" t="s">
        <v>338</v>
      </c>
      <c r="J38" s="66" t="s">
        <v>245</v>
      </c>
      <c r="K38" s="66"/>
      <c r="L38" s="67" t="s">
        <v>212</v>
      </c>
      <c r="M38" s="107">
        <v>1046000</v>
      </c>
      <c r="N38" s="107">
        <f t="shared" si="0"/>
        <v>2092000</v>
      </c>
      <c r="O38" s="128"/>
    </row>
    <row r="39" spans="1:15" s="2" customFormat="1" ht="30">
      <c r="A39" s="68" t="s">
        <v>151</v>
      </c>
      <c r="B39" s="66"/>
      <c r="C39" s="64" t="s">
        <v>45</v>
      </c>
      <c r="D39" s="64" t="s">
        <v>339</v>
      </c>
      <c r="E39" s="65" t="s">
        <v>340</v>
      </c>
      <c r="F39" s="66" t="s">
        <v>560</v>
      </c>
      <c r="G39" s="66" t="s">
        <v>383</v>
      </c>
      <c r="H39" s="66" t="s">
        <v>382</v>
      </c>
      <c r="I39" s="66" t="s">
        <v>241</v>
      </c>
      <c r="J39" s="66" t="s">
        <v>245</v>
      </c>
      <c r="K39" s="66"/>
      <c r="L39" s="67" t="s">
        <v>212</v>
      </c>
      <c r="M39" s="107">
        <v>500000</v>
      </c>
      <c r="N39" s="107">
        <f t="shared" si="0"/>
        <v>1000000</v>
      </c>
      <c r="O39" s="128"/>
    </row>
    <row r="40" spans="1:15" s="2" customFormat="1" ht="30">
      <c r="A40" s="68" t="s">
        <v>152</v>
      </c>
      <c r="B40" s="66"/>
      <c r="C40" s="64" t="s">
        <v>47</v>
      </c>
      <c r="D40" s="64" t="s">
        <v>341</v>
      </c>
      <c r="E40" s="65" t="s">
        <v>342</v>
      </c>
      <c r="F40" s="65" t="s">
        <v>562</v>
      </c>
      <c r="G40" s="66" t="s">
        <v>383</v>
      </c>
      <c r="H40" s="66" t="s">
        <v>382</v>
      </c>
      <c r="I40" s="70" t="s">
        <v>338</v>
      </c>
      <c r="J40" s="70" t="s">
        <v>245</v>
      </c>
      <c r="K40" s="70"/>
      <c r="L40" s="67" t="s">
        <v>212</v>
      </c>
      <c r="M40" s="107">
        <v>370000</v>
      </c>
      <c r="N40" s="107">
        <f t="shared" si="0"/>
        <v>740000</v>
      </c>
      <c r="O40" s="128"/>
    </row>
    <row r="41" spans="1:15" s="2" customFormat="1" ht="30">
      <c r="A41" s="68" t="s">
        <v>153</v>
      </c>
      <c r="B41" s="66"/>
      <c r="C41" s="64" t="s">
        <v>46</v>
      </c>
      <c r="D41" s="64" t="s">
        <v>343</v>
      </c>
      <c r="E41" s="65" t="s">
        <v>342</v>
      </c>
      <c r="F41" s="66" t="s">
        <v>561</v>
      </c>
      <c r="G41" s="66" t="s">
        <v>383</v>
      </c>
      <c r="H41" s="66" t="s">
        <v>382</v>
      </c>
      <c r="I41" s="70" t="s">
        <v>338</v>
      </c>
      <c r="J41" s="70" t="s">
        <v>245</v>
      </c>
      <c r="K41" s="70"/>
      <c r="L41" s="67" t="s">
        <v>212</v>
      </c>
      <c r="M41" s="107">
        <v>370000</v>
      </c>
      <c r="N41" s="107">
        <f t="shared" si="0"/>
        <v>740000</v>
      </c>
      <c r="O41" s="128"/>
    </row>
    <row r="42" spans="1:15" s="2" customFormat="1" ht="30">
      <c r="A42" s="68" t="s">
        <v>154</v>
      </c>
      <c r="B42" s="66"/>
      <c r="C42" s="64" t="s">
        <v>48</v>
      </c>
      <c r="D42" s="64" t="s">
        <v>344</v>
      </c>
      <c r="E42" s="65" t="s">
        <v>333</v>
      </c>
      <c r="F42" s="66" t="s">
        <v>546</v>
      </c>
      <c r="G42" s="66" t="s">
        <v>383</v>
      </c>
      <c r="H42" s="66" t="s">
        <v>382</v>
      </c>
      <c r="I42" s="66" t="s">
        <v>241</v>
      </c>
      <c r="J42" s="66" t="s">
        <v>245</v>
      </c>
      <c r="K42" s="66"/>
      <c r="L42" s="67">
        <v>2</v>
      </c>
      <c r="M42" s="107">
        <v>500000</v>
      </c>
      <c r="N42" s="107">
        <f t="shared" si="0"/>
        <v>1000000</v>
      </c>
      <c r="O42" s="128"/>
    </row>
    <row r="43" spans="1:15" s="2" customFormat="1" ht="30">
      <c r="A43" s="68" t="s">
        <v>155</v>
      </c>
      <c r="B43" s="66"/>
      <c r="C43" s="64" t="s">
        <v>50</v>
      </c>
      <c r="D43" s="64" t="s">
        <v>345</v>
      </c>
      <c r="E43" s="65" t="s">
        <v>335</v>
      </c>
      <c r="F43" s="65" t="s">
        <v>548</v>
      </c>
      <c r="G43" s="66" t="s">
        <v>383</v>
      </c>
      <c r="H43" s="66" t="s">
        <v>382</v>
      </c>
      <c r="I43" s="66" t="s">
        <v>338</v>
      </c>
      <c r="J43" s="66" t="s">
        <v>245</v>
      </c>
      <c r="K43" s="66"/>
      <c r="L43" s="67" t="s">
        <v>216</v>
      </c>
      <c r="M43" s="107">
        <v>370000</v>
      </c>
      <c r="N43" s="107">
        <f t="shared" si="0"/>
        <v>370000</v>
      </c>
      <c r="O43" s="129"/>
    </row>
    <row r="44" spans="1:15" s="2" customFormat="1" ht="30">
      <c r="A44" s="68" t="s">
        <v>156</v>
      </c>
      <c r="B44" s="66"/>
      <c r="C44" s="64" t="s">
        <v>49</v>
      </c>
      <c r="D44" s="64" t="s">
        <v>346</v>
      </c>
      <c r="E44" s="65" t="s">
        <v>335</v>
      </c>
      <c r="F44" s="66" t="s">
        <v>547</v>
      </c>
      <c r="G44" s="66" t="s">
        <v>383</v>
      </c>
      <c r="H44" s="66" t="s">
        <v>382</v>
      </c>
      <c r="I44" s="66" t="s">
        <v>338</v>
      </c>
      <c r="J44" s="66" t="s">
        <v>245</v>
      </c>
      <c r="K44" s="66"/>
      <c r="L44" s="67" t="s">
        <v>212</v>
      </c>
      <c r="M44" s="107">
        <v>370000</v>
      </c>
      <c r="N44" s="107">
        <f t="shared" si="0"/>
        <v>740000</v>
      </c>
      <c r="O44" s="127" t="s">
        <v>604</v>
      </c>
    </row>
    <row r="45" spans="1:15" s="2" customFormat="1" ht="30">
      <c r="A45" s="68" t="s">
        <v>157</v>
      </c>
      <c r="B45" s="66"/>
      <c r="C45" s="64" t="s">
        <v>121</v>
      </c>
      <c r="D45" s="64" t="s">
        <v>347</v>
      </c>
      <c r="E45" s="65" t="s">
        <v>348</v>
      </c>
      <c r="F45" s="66" t="s">
        <v>558</v>
      </c>
      <c r="G45" s="66" t="s">
        <v>383</v>
      </c>
      <c r="H45" s="66" t="s">
        <v>382</v>
      </c>
      <c r="I45" s="70" t="s">
        <v>338</v>
      </c>
      <c r="J45" s="70" t="s">
        <v>245</v>
      </c>
      <c r="K45" s="70"/>
      <c r="L45" s="67" t="s">
        <v>216</v>
      </c>
      <c r="M45" s="107">
        <v>830000</v>
      </c>
      <c r="N45" s="107">
        <f t="shared" si="0"/>
        <v>830000</v>
      </c>
      <c r="O45" s="128"/>
    </row>
    <row r="46" spans="1:15" s="2" customFormat="1" ht="30">
      <c r="A46" s="68" t="s">
        <v>158</v>
      </c>
      <c r="B46" s="66"/>
      <c r="C46" s="64" t="s">
        <v>122</v>
      </c>
      <c r="D46" s="64" t="s">
        <v>349</v>
      </c>
      <c r="E46" s="65" t="s">
        <v>348</v>
      </c>
      <c r="F46" s="66" t="s">
        <v>559</v>
      </c>
      <c r="G46" s="66" t="s">
        <v>383</v>
      </c>
      <c r="H46" s="66" t="s">
        <v>382</v>
      </c>
      <c r="I46" s="70" t="s">
        <v>338</v>
      </c>
      <c r="J46" s="70" t="s">
        <v>245</v>
      </c>
      <c r="K46" s="70"/>
      <c r="L46" s="67" t="s">
        <v>216</v>
      </c>
      <c r="M46" s="107">
        <v>830000</v>
      </c>
      <c r="N46" s="107">
        <f t="shared" si="0"/>
        <v>830000</v>
      </c>
      <c r="O46" s="128"/>
    </row>
    <row r="47" spans="1:15" s="2" customFormat="1" ht="45">
      <c r="A47" s="68" t="s">
        <v>159</v>
      </c>
      <c r="B47" s="66"/>
      <c r="C47" s="64" t="s">
        <v>123</v>
      </c>
      <c r="D47" s="64" t="s">
        <v>350</v>
      </c>
      <c r="E47" s="65" t="s">
        <v>351</v>
      </c>
      <c r="F47" s="66" t="s">
        <v>557</v>
      </c>
      <c r="G47" s="66" t="s">
        <v>383</v>
      </c>
      <c r="H47" s="66" t="s">
        <v>382</v>
      </c>
      <c r="I47" s="70" t="s">
        <v>241</v>
      </c>
      <c r="J47" s="70" t="s">
        <v>245</v>
      </c>
      <c r="K47" s="70"/>
      <c r="L47" s="67" t="s">
        <v>216</v>
      </c>
      <c r="M47" s="107">
        <v>3430000</v>
      </c>
      <c r="N47" s="107">
        <f t="shared" si="0"/>
        <v>3430000</v>
      </c>
      <c r="O47" s="128"/>
    </row>
    <row r="48" spans="1:15" s="2" customFormat="1" ht="30">
      <c r="A48" s="68" t="s">
        <v>160</v>
      </c>
      <c r="B48" s="66"/>
      <c r="C48" s="64" t="s">
        <v>124</v>
      </c>
      <c r="D48" s="64" t="s">
        <v>352</v>
      </c>
      <c r="E48" s="65" t="s">
        <v>353</v>
      </c>
      <c r="F48" s="66" t="s">
        <v>556</v>
      </c>
      <c r="G48" s="66" t="s">
        <v>383</v>
      </c>
      <c r="H48" s="66" t="s">
        <v>382</v>
      </c>
      <c r="I48" s="70" t="s">
        <v>241</v>
      </c>
      <c r="J48" s="70" t="s">
        <v>245</v>
      </c>
      <c r="K48" s="70"/>
      <c r="L48" s="67" t="s">
        <v>208</v>
      </c>
      <c r="M48" s="107">
        <v>4176000</v>
      </c>
      <c r="N48" s="107">
        <f t="shared" si="0"/>
        <v>125280000</v>
      </c>
      <c r="O48" s="128"/>
    </row>
    <row r="49" spans="1:15" s="2" customFormat="1" ht="30">
      <c r="A49" s="68" t="s">
        <v>161</v>
      </c>
      <c r="B49" s="66"/>
      <c r="C49" s="64" t="s">
        <v>51</v>
      </c>
      <c r="D49" s="64" t="s">
        <v>291</v>
      </c>
      <c r="E49" s="65" t="s">
        <v>292</v>
      </c>
      <c r="F49" s="66" t="s">
        <v>515</v>
      </c>
      <c r="G49" s="66" t="s">
        <v>383</v>
      </c>
      <c r="H49" s="66" t="s">
        <v>382</v>
      </c>
      <c r="I49" s="70" t="s">
        <v>241</v>
      </c>
      <c r="J49" s="70" t="s">
        <v>245</v>
      </c>
      <c r="K49" s="70"/>
      <c r="L49" s="67" t="s">
        <v>216</v>
      </c>
      <c r="M49" s="107">
        <v>500000</v>
      </c>
      <c r="N49" s="107">
        <f t="shared" si="0"/>
        <v>500000</v>
      </c>
      <c r="O49" s="128"/>
    </row>
    <row r="50" spans="1:15" s="2" customFormat="1" ht="15">
      <c r="A50" s="68" t="s">
        <v>162</v>
      </c>
      <c r="B50" s="66"/>
      <c r="C50" s="64" t="s">
        <v>52</v>
      </c>
      <c r="D50" s="64" t="s">
        <v>354</v>
      </c>
      <c r="E50" s="65" t="s">
        <v>355</v>
      </c>
      <c r="F50" s="65">
        <v>99029</v>
      </c>
      <c r="G50" s="65" t="s">
        <v>387</v>
      </c>
      <c r="H50" s="65" t="s">
        <v>386</v>
      </c>
      <c r="I50" s="70" t="s">
        <v>241</v>
      </c>
      <c r="J50" s="70" t="s">
        <v>245</v>
      </c>
      <c r="K50" s="70"/>
      <c r="L50" s="67">
        <v>4</v>
      </c>
      <c r="M50" s="107">
        <v>3200000</v>
      </c>
      <c r="N50" s="107">
        <f t="shared" si="0"/>
        <v>12800000</v>
      </c>
      <c r="O50" s="128"/>
    </row>
    <row r="51" spans="1:15" s="2" customFormat="1" ht="60">
      <c r="A51" s="68" t="s">
        <v>163</v>
      </c>
      <c r="B51" s="66"/>
      <c r="C51" s="64" t="s">
        <v>53</v>
      </c>
      <c r="D51" s="64" t="s">
        <v>356</v>
      </c>
      <c r="E51" s="65" t="s">
        <v>357</v>
      </c>
      <c r="F51" s="65">
        <v>18063</v>
      </c>
      <c r="G51" s="66" t="s">
        <v>380</v>
      </c>
      <c r="H51" s="66" t="s">
        <v>384</v>
      </c>
      <c r="I51" s="70" t="s">
        <v>241</v>
      </c>
      <c r="J51" s="70" t="s">
        <v>245</v>
      </c>
      <c r="K51" s="70"/>
      <c r="L51" s="67" t="s">
        <v>216</v>
      </c>
      <c r="M51" s="107">
        <v>300000</v>
      </c>
      <c r="N51" s="107">
        <f t="shared" si="0"/>
        <v>300000</v>
      </c>
      <c r="O51" s="128"/>
    </row>
    <row r="52" spans="1:15" s="2" customFormat="1" ht="60">
      <c r="A52" s="68" t="s">
        <v>164</v>
      </c>
      <c r="B52" s="66"/>
      <c r="C52" s="64" t="s">
        <v>600</v>
      </c>
      <c r="D52" s="64" t="s">
        <v>358</v>
      </c>
      <c r="E52" s="65" t="s">
        <v>357</v>
      </c>
      <c r="F52" s="65">
        <v>18064</v>
      </c>
      <c r="G52" s="66" t="s">
        <v>380</v>
      </c>
      <c r="H52" s="66" t="s">
        <v>384</v>
      </c>
      <c r="I52" s="70" t="s">
        <v>241</v>
      </c>
      <c r="J52" s="70" t="s">
        <v>245</v>
      </c>
      <c r="K52" s="70"/>
      <c r="L52" s="67">
        <v>1</v>
      </c>
      <c r="M52" s="107">
        <v>300000</v>
      </c>
      <c r="N52" s="107">
        <f t="shared" si="0"/>
        <v>300000</v>
      </c>
      <c r="O52" s="128"/>
    </row>
    <row r="53" spans="1:15" s="2" customFormat="1" ht="30">
      <c r="A53" s="68" t="s">
        <v>165</v>
      </c>
      <c r="B53" s="66"/>
      <c r="C53" s="64" t="s">
        <v>55</v>
      </c>
      <c r="D53" s="64" t="s">
        <v>359</v>
      </c>
      <c r="E53" s="65" t="s">
        <v>360</v>
      </c>
      <c r="F53" s="66" t="s">
        <v>563</v>
      </c>
      <c r="G53" s="66" t="s">
        <v>383</v>
      </c>
      <c r="H53" s="66" t="s">
        <v>382</v>
      </c>
      <c r="I53" s="70" t="s">
        <v>241</v>
      </c>
      <c r="J53" s="70" t="s">
        <v>245</v>
      </c>
      <c r="K53" s="70"/>
      <c r="L53" s="67" t="s">
        <v>185</v>
      </c>
      <c r="M53" s="107">
        <v>775000</v>
      </c>
      <c r="N53" s="107">
        <f t="shared" si="0"/>
        <v>108500000</v>
      </c>
      <c r="O53" s="128"/>
    </row>
    <row r="54" spans="1:15" s="2" customFormat="1" ht="30">
      <c r="A54" s="68" t="s">
        <v>166</v>
      </c>
      <c r="B54" s="66"/>
      <c r="C54" s="64" t="s">
        <v>57</v>
      </c>
      <c r="D54" s="64" t="s">
        <v>361</v>
      </c>
      <c r="E54" s="65" t="s">
        <v>362</v>
      </c>
      <c r="F54" s="66" t="s">
        <v>545</v>
      </c>
      <c r="G54" s="66" t="s">
        <v>383</v>
      </c>
      <c r="H54" s="66" t="s">
        <v>382</v>
      </c>
      <c r="I54" s="66" t="s">
        <v>338</v>
      </c>
      <c r="J54" s="66" t="s">
        <v>245</v>
      </c>
      <c r="K54" s="66"/>
      <c r="L54" s="67" t="s">
        <v>216</v>
      </c>
      <c r="M54" s="107">
        <v>402000</v>
      </c>
      <c r="N54" s="107">
        <f t="shared" si="0"/>
        <v>402000</v>
      </c>
      <c r="O54" s="128"/>
    </row>
    <row r="55" spans="1:15" s="2" customFormat="1" ht="45">
      <c r="A55" s="68" t="s">
        <v>167</v>
      </c>
      <c r="B55" s="66"/>
      <c r="C55" s="64" t="s">
        <v>56</v>
      </c>
      <c r="D55" s="64" t="s">
        <v>564</v>
      </c>
      <c r="E55" s="65" t="s">
        <v>363</v>
      </c>
      <c r="F55" s="66" t="s">
        <v>514</v>
      </c>
      <c r="G55" s="66" t="s">
        <v>383</v>
      </c>
      <c r="H55" s="66" t="s">
        <v>382</v>
      </c>
      <c r="I55" s="66" t="s">
        <v>241</v>
      </c>
      <c r="J55" s="66" t="s">
        <v>245</v>
      </c>
      <c r="K55" s="66"/>
      <c r="L55" s="67">
        <v>1</v>
      </c>
      <c r="M55" s="107">
        <v>1228000</v>
      </c>
      <c r="N55" s="107">
        <f t="shared" si="0"/>
        <v>1228000</v>
      </c>
      <c r="O55" s="129"/>
    </row>
    <row r="56" spans="1:15" s="2" customFormat="1" ht="30">
      <c r="A56" s="68" t="s">
        <v>168</v>
      </c>
      <c r="B56" s="66"/>
      <c r="C56" s="64" t="s">
        <v>100</v>
      </c>
      <c r="D56" s="64" t="s">
        <v>364</v>
      </c>
      <c r="E56" s="65" t="s">
        <v>365</v>
      </c>
      <c r="F56" s="65" t="s">
        <v>543</v>
      </c>
      <c r="G56" s="66" t="s">
        <v>383</v>
      </c>
      <c r="H56" s="66" t="s">
        <v>382</v>
      </c>
      <c r="I56" s="66" t="s">
        <v>338</v>
      </c>
      <c r="J56" s="66" t="s">
        <v>367</v>
      </c>
      <c r="K56" s="66"/>
      <c r="L56" s="67" t="s">
        <v>182</v>
      </c>
      <c r="M56" s="107">
        <v>248000</v>
      </c>
      <c r="N56" s="107">
        <f t="shared" si="0"/>
        <v>22320000</v>
      </c>
      <c r="O56" s="127" t="s">
        <v>604</v>
      </c>
    </row>
    <row r="57" spans="1:15" s="2" customFormat="1" ht="30">
      <c r="A57" s="68" t="s">
        <v>169</v>
      </c>
      <c r="B57" s="66"/>
      <c r="C57" s="64" t="s">
        <v>101</v>
      </c>
      <c r="D57" s="64" t="s">
        <v>366</v>
      </c>
      <c r="E57" s="65" t="s">
        <v>365</v>
      </c>
      <c r="F57" s="65" t="s">
        <v>544</v>
      </c>
      <c r="G57" s="66" t="s">
        <v>383</v>
      </c>
      <c r="H57" s="66" t="s">
        <v>382</v>
      </c>
      <c r="I57" s="66" t="s">
        <v>338</v>
      </c>
      <c r="J57" s="66" t="s">
        <v>367</v>
      </c>
      <c r="K57" s="66"/>
      <c r="L57" s="67">
        <v>50</v>
      </c>
      <c r="M57" s="107">
        <v>348000</v>
      </c>
      <c r="N57" s="107">
        <f t="shared" si="0"/>
        <v>17400000</v>
      </c>
      <c r="O57" s="128"/>
    </row>
    <row r="58" spans="1:15" s="2" customFormat="1" ht="30">
      <c r="A58" s="68" t="s">
        <v>170</v>
      </c>
      <c r="B58" s="66"/>
      <c r="C58" s="64" t="s">
        <v>58</v>
      </c>
      <c r="D58" s="64" t="s">
        <v>58</v>
      </c>
      <c r="E58" s="65" t="s">
        <v>368</v>
      </c>
      <c r="F58" s="65" t="s">
        <v>596</v>
      </c>
      <c r="G58" s="66" t="s">
        <v>383</v>
      </c>
      <c r="H58" s="66" t="s">
        <v>382</v>
      </c>
      <c r="I58" s="66" t="s">
        <v>264</v>
      </c>
      <c r="J58" s="66" t="s">
        <v>245</v>
      </c>
      <c r="K58" s="66"/>
      <c r="L58" s="67">
        <v>20</v>
      </c>
      <c r="M58" s="107">
        <v>700000</v>
      </c>
      <c r="N58" s="107">
        <f t="shared" si="0"/>
        <v>14000000</v>
      </c>
      <c r="O58" s="128"/>
    </row>
    <row r="59" spans="1:15" s="2" customFormat="1" ht="30">
      <c r="A59" s="68" t="s">
        <v>171</v>
      </c>
      <c r="B59" s="66"/>
      <c r="C59" s="64" t="s">
        <v>59</v>
      </c>
      <c r="D59" s="64" t="s">
        <v>59</v>
      </c>
      <c r="E59" s="65" t="s">
        <v>369</v>
      </c>
      <c r="F59" s="65" t="s">
        <v>567</v>
      </c>
      <c r="G59" s="66" t="s">
        <v>383</v>
      </c>
      <c r="H59" s="66" t="s">
        <v>382</v>
      </c>
      <c r="I59" s="66" t="s">
        <v>257</v>
      </c>
      <c r="J59" s="66" t="s">
        <v>245</v>
      </c>
      <c r="K59" s="66"/>
      <c r="L59" s="67">
        <v>10</v>
      </c>
      <c r="M59" s="107">
        <v>1600000</v>
      </c>
      <c r="N59" s="107">
        <f t="shared" si="0"/>
        <v>16000000</v>
      </c>
      <c r="O59" s="128"/>
    </row>
    <row r="60" spans="1:15" s="2" customFormat="1" ht="60">
      <c r="A60" s="68" t="s">
        <v>172</v>
      </c>
      <c r="B60" s="66"/>
      <c r="C60" s="64" t="s">
        <v>60</v>
      </c>
      <c r="D60" s="64" t="s">
        <v>370</v>
      </c>
      <c r="E60" s="65" t="s">
        <v>371</v>
      </c>
      <c r="F60" s="65" t="s">
        <v>566</v>
      </c>
      <c r="G60" s="66" t="s">
        <v>383</v>
      </c>
      <c r="H60" s="66" t="s">
        <v>382</v>
      </c>
      <c r="I60" s="66" t="s">
        <v>241</v>
      </c>
      <c r="J60" s="66" t="s">
        <v>245</v>
      </c>
      <c r="K60" s="66"/>
      <c r="L60" s="67">
        <v>60</v>
      </c>
      <c r="M60" s="107">
        <v>320000</v>
      </c>
      <c r="N60" s="107">
        <f t="shared" si="0"/>
        <v>19200000</v>
      </c>
      <c r="O60" s="128"/>
    </row>
    <row r="61" spans="1:15" s="2" customFormat="1" ht="30">
      <c r="A61" s="68" t="s">
        <v>173</v>
      </c>
      <c r="B61" s="66"/>
      <c r="C61" s="64" t="s">
        <v>61</v>
      </c>
      <c r="D61" s="64" t="s">
        <v>372</v>
      </c>
      <c r="E61" s="65" t="s">
        <v>597</v>
      </c>
      <c r="F61" s="66" t="s">
        <v>565</v>
      </c>
      <c r="G61" s="66" t="s">
        <v>383</v>
      </c>
      <c r="H61" s="66" t="s">
        <v>382</v>
      </c>
      <c r="I61" s="66" t="s">
        <v>241</v>
      </c>
      <c r="J61" s="66" t="s">
        <v>245</v>
      </c>
      <c r="K61" s="66"/>
      <c r="L61" s="67" t="s">
        <v>216</v>
      </c>
      <c r="M61" s="107">
        <v>300000</v>
      </c>
      <c r="N61" s="107">
        <f t="shared" si="0"/>
        <v>300000</v>
      </c>
      <c r="O61" s="128"/>
    </row>
    <row r="62" spans="1:15" s="2" customFormat="1" ht="30">
      <c r="A62" s="68" t="s">
        <v>174</v>
      </c>
      <c r="B62" s="66"/>
      <c r="C62" s="64" t="s">
        <v>62</v>
      </c>
      <c r="D62" s="64" t="s">
        <v>373</v>
      </c>
      <c r="E62" s="65" t="s">
        <v>374</v>
      </c>
      <c r="F62" s="65" t="s">
        <v>552</v>
      </c>
      <c r="G62" s="66" t="s">
        <v>383</v>
      </c>
      <c r="H62" s="66" t="s">
        <v>382</v>
      </c>
      <c r="I62" s="66" t="s">
        <v>241</v>
      </c>
      <c r="J62" s="66" t="s">
        <v>245</v>
      </c>
      <c r="K62" s="66"/>
      <c r="L62" s="67">
        <v>1</v>
      </c>
      <c r="M62" s="107">
        <v>750000</v>
      </c>
      <c r="N62" s="107">
        <f t="shared" si="0"/>
        <v>750000</v>
      </c>
      <c r="O62" s="128"/>
    </row>
    <row r="63" spans="1:15" s="2" customFormat="1" ht="30">
      <c r="A63" s="68" t="s">
        <v>175</v>
      </c>
      <c r="B63" s="66"/>
      <c r="C63" s="64" t="s">
        <v>64</v>
      </c>
      <c r="D63" s="64" t="s">
        <v>375</v>
      </c>
      <c r="E63" s="65" t="s">
        <v>335</v>
      </c>
      <c r="F63" s="65" t="s">
        <v>554</v>
      </c>
      <c r="G63" s="66" t="s">
        <v>383</v>
      </c>
      <c r="H63" s="66" t="s">
        <v>382</v>
      </c>
      <c r="I63" s="66" t="s">
        <v>241</v>
      </c>
      <c r="J63" s="66" t="s">
        <v>245</v>
      </c>
      <c r="K63" s="66"/>
      <c r="L63" s="67" t="s">
        <v>216</v>
      </c>
      <c r="M63" s="107">
        <v>370000</v>
      </c>
      <c r="N63" s="107">
        <f t="shared" si="0"/>
        <v>370000</v>
      </c>
      <c r="O63" s="128"/>
    </row>
    <row r="64" spans="1:15" s="2" customFormat="1" ht="30">
      <c r="A64" s="68" t="s">
        <v>176</v>
      </c>
      <c r="B64" s="66"/>
      <c r="C64" s="64" t="s">
        <v>63</v>
      </c>
      <c r="D64" s="64" t="s">
        <v>376</v>
      </c>
      <c r="E64" s="65" t="s">
        <v>377</v>
      </c>
      <c r="F64" s="65" t="s">
        <v>555</v>
      </c>
      <c r="G64" s="66" t="s">
        <v>383</v>
      </c>
      <c r="H64" s="66" t="s">
        <v>382</v>
      </c>
      <c r="I64" s="66" t="s">
        <v>241</v>
      </c>
      <c r="J64" s="66" t="s">
        <v>245</v>
      </c>
      <c r="K64" s="66"/>
      <c r="L64" s="67" t="s">
        <v>216</v>
      </c>
      <c r="M64" s="107">
        <v>370000</v>
      </c>
      <c r="N64" s="107">
        <f t="shared" si="0"/>
        <v>370000</v>
      </c>
      <c r="O64" s="128"/>
    </row>
    <row r="65" spans="1:15" s="2" customFormat="1" ht="75">
      <c r="A65" s="68" t="s">
        <v>177</v>
      </c>
      <c r="B65" s="66"/>
      <c r="C65" s="71" t="s">
        <v>65</v>
      </c>
      <c r="D65" s="71" t="s">
        <v>378</v>
      </c>
      <c r="E65" s="72" t="s">
        <v>379</v>
      </c>
      <c r="F65" s="72" t="s">
        <v>568</v>
      </c>
      <c r="G65" s="72" t="s">
        <v>275</v>
      </c>
      <c r="H65" s="72" t="s">
        <v>282</v>
      </c>
      <c r="I65" s="66" t="s">
        <v>241</v>
      </c>
      <c r="J65" s="66" t="s">
        <v>245</v>
      </c>
      <c r="K65" s="66"/>
      <c r="L65" s="67" t="s">
        <v>214</v>
      </c>
      <c r="M65" s="107">
        <v>7280000</v>
      </c>
      <c r="N65" s="107">
        <f t="shared" si="0"/>
        <v>36400000</v>
      </c>
      <c r="O65" s="129"/>
    </row>
    <row r="66" spans="1:15" s="112" customFormat="1" ht="20.25" customHeight="1">
      <c r="A66" s="111"/>
      <c r="B66" s="123" t="s">
        <v>180</v>
      </c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5"/>
      <c r="N66" s="105">
        <f>SUM(N6:N65)</f>
        <v>783590000</v>
      </c>
      <c r="O66" s="115"/>
    </row>
  </sheetData>
  <mergeCells count="8">
    <mergeCell ref="B66:M66"/>
    <mergeCell ref="A1:O1"/>
    <mergeCell ref="O6:O15"/>
    <mergeCell ref="O16:O29"/>
    <mergeCell ref="O30:O43"/>
    <mergeCell ref="O44:O55"/>
    <mergeCell ref="O56:O65"/>
    <mergeCell ref="A2:O4"/>
  </mergeCells>
  <pageMargins left="0.32" right="0.2" top="0.28000000000000003" bottom="0.49" header="0.3" footer="0.21"/>
  <pageSetup paperSize="9" orientation="landscape" verticalDpi="0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7" workbookViewId="0">
      <selection activeCell="F20" sqref="F20"/>
    </sheetView>
  </sheetViews>
  <sheetFormatPr defaultColWidth="9.140625" defaultRowHeight="15"/>
  <cols>
    <col min="1" max="1" width="5.42578125" style="84" customWidth="1"/>
    <col min="2" max="2" width="8.28515625" style="85" customWidth="1"/>
    <col min="3" max="3" width="20.28515625" style="86" customWidth="1"/>
    <col min="4" max="4" width="19.28515625" style="86" customWidth="1"/>
    <col min="5" max="6" width="10.5703125" style="84" customWidth="1"/>
    <col min="7" max="7" width="14.140625" style="84" customWidth="1"/>
    <col min="8" max="8" width="7.7109375" style="84" customWidth="1"/>
    <col min="9" max="9" width="7.5703125" style="84" customWidth="1"/>
    <col min="10" max="10" width="8.42578125" style="84" customWidth="1"/>
    <col min="11" max="11" width="0.28515625" style="84" customWidth="1"/>
    <col min="12" max="12" width="6.85546875" style="87" customWidth="1"/>
    <col min="13" max="14" width="11" style="87" customWidth="1"/>
    <col min="15" max="15" width="9.140625" style="118"/>
    <col min="16" max="16384" width="9.140625" style="84"/>
  </cols>
  <sheetData>
    <row r="1" spans="1:15" s="9" customFormat="1" ht="15.75">
      <c r="A1" s="121" t="s">
        <v>602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s="79" customFormat="1" ht="48.75" customHeight="1">
      <c r="A2" s="135" t="s">
        <v>607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s="79" customFormat="1" ht="9" customHeight="1">
      <c r="A3" s="80"/>
      <c r="B3" s="81"/>
      <c r="C3" s="82"/>
      <c r="D3" s="82"/>
      <c r="E3" s="80"/>
      <c r="F3" s="80"/>
      <c r="G3" s="80"/>
      <c r="H3" s="80"/>
      <c r="I3" s="80"/>
      <c r="J3" s="80"/>
      <c r="K3" s="80"/>
      <c r="L3" s="83"/>
      <c r="M3" s="83"/>
      <c r="N3" s="83"/>
      <c r="O3" s="117"/>
    </row>
    <row r="4" spans="1:15" s="79" customFormat="1" ht="9" customHeight="1">
      <c r="A4" s="80"/>
      <c r="B4" s="81"/>
      <c r="C4" s="82"/>
      <c r="D4" s="82"/>
      <c r="E4" s="80"/>
      <c r="F4" s="80"/>
      <c r="G4" s="80"/>
      <c r="H4" s="80"/>
      <c r="I4" s="80"/>
      <c r="J4" s="80"/>
      <c r="K4" s="80"/>
      <c r="L4" s="83"/>
      <c r="M4" s="83"/>
      <c r="N4" s="83"/>
      <c r="O4" s="117"/>
    </row>
    <row r="5" spans="1:15" s="91" customFormat="1" ht="114.75" customHeight="1">
      <c r="A5" s="88" t="s">
        <v>137</v>
      </c>
      <c r="B5" s="88" t="s">
        <v>129</v>
      </c>
      <c r="C5" s="88" t="s">
        <v>130</v>
      </c>
      <c r="D5" s="88" t="s">
        <v>223</v>
      </c>
      <c r="E5" s="88" t="s">
        <v>229</v>
      </c>
      <c r="F5" s="88" t="s">
        <v>224</v>
      </c>
      <c r="G5" s="88" t="s">
        <v>225</v>
      </c>
      <c r="H5" s="88" t="s">
        <v>226</v>
      </c>
      <c r="I5" s="89" t="s">
        <v>0</v>
      </c>
      <c r="J5" s="89" t="s">
        <v>221</v>
      </c>
      <c r="K5" s="89" t="s">
        <v>230</v>
      </c>
      <c r="L5" s="90" t="s">
        <v>228</v>
      </c>
      <c r="M5" s="90" t="s">
        <v>227</v>
      </c>
      <c r="N5" s="90" t="s">
        <v>136</v>
      </c>
      <c r="O5" s="60" t="s">
        <v>603</v>
      </c>
    </row>
    <row r="6" spans="1:15" s="97" customFormat="1" ht="38.25">
      <c r="A6" s="92" t="s">
        <v>138</v>
      </c>
      <c r="B6" s="93"/>
      <c r="C6" s="94" t="s">
        <v>120</v>
      </c>
      <c r="D6" s="94" t="s">
        <v>388</v>
      </c>
      <c r="E6" s="93" t="s">
        <v>389</v>
      </c>
      <c r="F6" s="95" t="s">
        <v>569</v>
      </c>
      <c r="G6" s="93" t="s">
        <v>426</v>
      </c>
      <c r="H6" s="93" t="s">
        <v>385</v>
      </c>
      <c r="I6" s="93" t="s">
        <v>241</v>
      </c>
      <c r="J6" s="93" t="s">
        <v>367</v>
      </c>
      <c r="K6" s="93"/>
      <c r="L6" s="96" t="s">
        <v>214</v>
      </c>
      <c r="M6" s="109">
        <v>350000</v>
      </c>
      <c r="N6" s="109">
        <f>L6*M6</f>
        <v>1750000</v>
      </c>
      <c r="O6" s="134" t="s">
        <v>604</v>
      </c>
    </row>
    <row r="7" spans="1:15" s="97" customFormat="1" ht="27" customHeight="1">
      <c r="A7" s="92" t="s">
        <v>139</v>
      </c>
      <c r="B7" s="93"/>
      <c r="C7" s="94" t="s">
        <v>119</v>
      </c>
      <c r="D7" s="94" t="s">
        <v>390</v>
      </c>
      <c r="E7" s="93" t="s">
        <v>391</v>
      </c>
      <c r="F7" s="95" t="s">
        <v>570</v>
      </c>
      <c r="G7" s="93" t="s">
        <v>426</v>
      </c>
      <c r="H7" s="93" t="s">
        <v>385</v>
      </c>
      <c r="I7" s="93" t="s">
        <v>241</v>
      </c>
      <c r="J7" s="93" t="s">
        <v>367</v>
      </c>
      <c r="K7" s="93"/>
      <c r="L7" s="96">
        <v>5</v>
      </c>
      <c r="M7" s="109">
        <v>350000</v>
      </c>
      <c r="N7" s="109">
        <f t="shared" ref="N7:N30" si="0">L7*M7</f>
        <v>1750000</v>
      </c>
      <c r="O7" s="134"/>
    </row>
    <row r="8" spans="1:15" s="97" customFormat="1" ht="27" customHeight="1">
      <c r="A8" s="92" t="s">
        <v>140</v>
      </c>
      <c r="B8" s="93"/>
      <c r="C8" s="94" t="s">
        <v>111</v>
      </c>
      <c r="D8" s="94" t="s">
        <v>111</v>
      </c>
      <c r="E8" s="93" t="s">
        <v>392</v>
      </c>
      <c r="F8" s="93" t="s">
        <v>572</v>
      </c>
      <c r="G8" s="93" t="s">
        <v>428</v>
      </c>
      <c r="H8" s="93" t="s">
        <v>427</v>
      </c>
      <c r="I8" s="93" t="s">
        <v>241</v>
      </c>
      <c r="J8" s="93" t="s">
        <v>245</v>
      </c>
      <c r="K8" s="93"/>
      <c r="L8" s="96" t="s">
        <v>147</v>
      </c>
      <c r="M8" s="109">
        <v>650000</v>
      </c>
      <c r="N8" s="109">
        <f t="shared" si="0"/>
        <v>6500000</v>
      </c>
      <c r="O8" s="134"/>
    </row>
    <row r="9" spans="1:15" s="97" customFormat="1" ht="25.5">
      <c r="A9" s="92" t="s">
        <v>141</v>
      </c>
      <c r="B9" s="93"/>
      <c r="C9" s="94" t="s">
        <v>211</v>
      </c>
      <c r="D9" s="94" t="s">
        <v>393</v>
      </c>
      <c r="E9" s="98" t="s">
        <v>394</v>
      </c>
      <c r="F9" s="95" t="s">
        <v>571</v>
      </c>
      <c r="G9" s="93" t="s">
        <v>426</v>
      </c>
      <c r="H9" s="93" t="s">
        <v>385</v>
      </c>
      <c r="I9" s="93" t="s">
        <v>241</v>
      </c>
      <c r="J9" s="93" t="s">
        <v>367</v>
      </c>
      <c r="K9" s="93"/>
      <c r="L9" s="96" t="s">
        <v>216</v>
      </c>
      <c r="M9" s="109">
        <v>950000</v>
      </c>
      <c r="N9" s="109">
        <f t="shared" si="0"/>
        <v>950000</v>
      </c>
      <c r="O9" s="134"/>
    </row>
    <row r="10" spans="1:15" s="97" customFormat="1" ht="27" customHeight="1">
      <c r="A10" s="92" t="s">
        <v>142</v>
      </c>
      <c r="B10" s="93"/>
      <c r="C10" s="94" t="s">
        <v>112</v>
      </c>
      <c r="D10" s="94" t="s">
        <v>395</v>
      </c>
      <c r="E10" s="93" t="s">
        <v>392</v>
      </c>
      <c r="F10" s="95" t="s">
        <v>573</v>
      </c>
      <c r="G10" s="93" t="s">
        <v>429</v>
      </c>
      <c r="H10" s="93" t="s">
        <v>386</v>
      </c>
      <c r="I10" s="93" t="s">
        <v>241</v>
      </c>
      <c r="J10" s="93" t="s">
        <v>245</v>
      </c>
      <c r="K10" s="93"/>
      <c r="L10" s="96" t="s">
        <v>147</v>
      </c>
      <c r="M10" s="109">
        <v>250000</v>
      </c>
      <c r="N10" s="109">
        <f t="shared" si="0"/>
        <v>2500000</v>
      </c>
      <c r="O10" s="134"/>
    </row>
    <row r="11" spans="1:15" s="97" customFormat="1" ht="25.5">
      <c r="A11" s="92" t="s">
        <v>143</v>
      </c>
      <c r="B11" s="93"/>
      <c r="C11" s="99" t="s">
        <v>66</v>
      </c>
      <c r="D11" s="99" t="s">
        <v>396</v>
      </c>
      <c r="E11" s="100" t="s">
        <v>397</v>
      </c>
      <c r="F11" s="100" t="s">
        <v>576</v>
      </c>
      <c r="G11" s="100" t="s">
        <v>430</v>
      </c>
      <c r="H11" s="100" t="s">
        <v>385</v>
      </c>
      <c r="I11" s="93" t="s">
        <v>398</v>
      </c>
      <c r="J11" s="93" t="s">
        <v>245</v>
      </c>
      <c r="K11" s="93"/>
      <c r="L11" s="96" t="s">
        <v>208</v>
      </c>
      <c r="M11" s="109">
        <v>13133000</v>
      </c>
      <c r="N11" s="109">
        <f t="shared" si="0"/>
        <v>393990000</v>
      </c>
      <c r="O11" s="134"/>
    </row>
    <row r="12" spans="1:15" s="97" customFormat="1" ht="27" customHeight="1">
      <c r="A12" s="92" t="s">
        <v>144</v>
      </c>
      <c r="B12" s="93"/>
      <c r="C12" s="99" t="s">
        <v>67</v>
      </c>
      <c r="D12" s="99" t="s">
        <v>399</v>
      </c>
      <c r="E12" s="100" t="s">
        <v>400</v>
      </c>
      <c r="F12" s="100" t="s">
        <v>574</v>
      </c>
      <c r="G12" s="100" t="s">
        <v>430</v>
      </c>
      <c r="H12" s="100" t="s">
        <v>385</v>
      </c>
      <c r="I12" s="93" t="s">
        <v>238</v>
      </c>
      <c r="J12" s="93" t="s">
        <v>245</v>
      </c>
      <c r="K12" s="93"/>
      <c r="L12" s="96" t="s">
        <v>214</v>
      </c>
      <c r="M12" s="109">
        <v>150000</v>
      </c>
      <c r="N12" s="109">
        <f t="shared" si="0"/>
        <v>750000</v>
      </c>
      <c r="O12" s="134"/>
    </row>
    <row r="13" spans="1:15" s="97" customFormat="1" ht="51">
      <c r="A13" s="92" t="s">
        <v>145</v>
      </c>
      <c r="B13" s="93"/>
      <c r="C13" s="99" t="s">
        <v>68</v>
      </c>
      <c r="D13" s="99" t="s">
        <v>401</v>
      </c>
      <c r="E13" s="100" t="s">
        <v>402</v>
      </c>
      <c r="F13" s="100" t="s">
        <v>575</v>
      </c>
      <c r="G13" s="100" t="s">
        <v>430</v>
      </c>
      <c r="H13" s="100" t="s">
        <v>385</v>
      </c>
      <c r="I13" s="93" t="s">
        <v>241</v>
      </c>
      <c r="J13" s="93" t="s">
        <v>245</v>
      </c>
      <c r="K13" s="93"/>
      <c r="L13" s="96" t="s">
        <v>147</v>
      </c>
      <c r="M13" s="109">
        <v>1200000</v>
      </c>
      <c r="N13" s="109">
        <f t="shared" si="0"/>
        <v>12000000</v>
      </c>
      <c r="O13" s="134"/>
    </row>
    <row r="14" spans="1:15" s="97" customFormat="1" ht="27" customHeight="1">
      <c r="A14" s="92" t="s">
        <v>146</v>
      </c>
      <c r="B14" s="93"/>
      <c r="C14" s="99" t="s">
        <v>69</v>
      </c>
      <c r="D14" s="99" t="s">
        <v>403</v>
      </c>
      <c r="E14" s="100" t="s">
        <v>404</v>
      </c>
      <c r="F14" s="100" t="s">
        <v>403</v>
      </c>
      <c r="G14" s="100" t="s">
        <v>431</v>
      </c>
      <c r="H14" s="100" t="s">
        <v>282</v>
      </c>
      <c r="I14" s="93" t="s">
        <v>241</v>
      </c>
      <c r="J14" s="93" t="s">
        <v>245</v>
      </c>
      <c r="K14" s="93"/>
      <c r="L14" s="96" t="s">
        <v>213</v>
      </c>
      <c r="M14" s="109">
        <v>90000</v>
      </c>
      <c r="N14" s="109">
        <f t="shared" si="0"/>
        <v>270000</v>
      </c>
      <c r="O14" s="134"/>
    </row>
    <row r="15" spans="1:15" s="97" customFormat="1" ht="27" customHeight="1">
      <c r="A15" s="92" t="s">
        <v>147</v>
      </c>
      <c r="B15" s="93"/>
      <c r="C15" s="99" t="s">
        <v>70</v>
      </c>
      <c r="D15" s="99" t="s">
        <v>405</v>
      </c>
      <c r="E15" s="100" t="s">
        <v>404</v>
      </c>
      <c r="F15" s="100" t="s">
        <v>405</v>
      </c>
      <c r="G15" s="100" t="s">
        <v>431</v>
      </c>
      <c r="H15" s="100" t="s">
        <v>282</v>
      </c>
      <c r="I15" s="93" t="s">
        <v>241</v>
      </c>
      <c r="J15" s="93" t="s">
        <v>245</v>
      </c>
      <c r="K15" s="93"/>
      <c r="L15" s="96" t="s">
        <v>213</v>
      </c>
      <c r="M15" s="109">
        <v>90000</v>
      </c>
      <c r="N15" s="109">
        <f t="shared" si="0"/>
        <v>270000</v>
      </c>
      <c r="O15" s="134"/>
    </row>
    <row r="16" spans="1:15" s="97" customFormat="1" ht="27" customHeight="1">
      <c r="A16" s="92" t="s">
        <v>148</v>
      </c>
      <c r="B16" s="93"/>
      <c r="C16" s="99" t="s">
        <v>71</v>
      </c>
      <c r="D16" s="99" t="s">
        <v>406</v>
      </c>
      <c r="E16" s="100" t="s">
        <v>404</v>
      </c>
      <c r="F16" s="100" t="s">
        <v>406</v>
      </c>
      <c r="G16" s="100" t="s">
        <v>431</v>
      </c>
      <c r="H16" s="100" t="s">
        <v>282</v>
      </c>
      <c r="I16" s="93" t="s">
        <v>241</v>
      </c>
      <c r="J16" s="93" t="s">
        <v>367</v>
      </c>
      <c r="K16" s="93"/>
      <c r="L16" s="96" t="s">
        <v>213</v>
      </c>
      <c r="M16" s="109">
        <v>90000</v>
      </c>
      <c r="N16" s="109">
        <f t="shared" si="0"/>
        <v>270000</v>
      </c>
      <c r="O16" s="134"/>
    </row>
    <row r="17" spans="1:15" s="97" customFormat="1" ht="27" customHeight="1">
      <c r="A17" s="92" t="s">
        <v>190</v>
      </c>
      <c r="B17" s="93"/>
      <c r="C17" s="99" t="s">
        <v>72</v>
      </c>
      <c r="D17" s="99" t="s">
        <v>407</v>
      </c>
      <c r="E17" s="100" t="s">
        <v>404</v>
      </c>
      <c r="F17" s="100" t="s">
        <v>407</v>
      </c>
      <c r="G17" s="100" t="s">
        <v>431</v>
      </c>
      <c r="H17" s="100" t="s">
        <v>282</v>
      </c>
      <c r="I17" s="93" t="s">
        <v>398</v>
      </c>
      <c r="J17" s="93" t="s">
        <v>245</v>
      </c>
      <c r="K17" s="93"/>
      <c r="L17" s="96" t="s">
        <v>216</v>
      </c>
      <c r="M17" s="109">
        <v>90000</v>
      </c>
      <c r="N17" s="109">
        <f t="shared" si="0"/>
        <v>90000</v>
      </c>
      <c r="O17" s="134"/>
    </row>
    <row r="18" spans="1:15" s="97" customFormat="1" ht="27" customHeight="1">
      <c r="A18" s="92" t="s">
        <v>191</v>
      </c>
      <c r="B18" s="93"/>
      <c r="C18" s="99" t="s">
        <v>73</v>
      </c>
      <c r="D18" s="99" t="s">
        <v>408</v>
      </c>
      <c r="E18" s="100" t="s">
        <v>404</v>
      </c>
      <c r="F18" s="100" t="s">
        <v>408</v>
      </c>
      <c r="G18" s="100" t="s">
        <v>431</v>
      </c>
      <c r="H18" s="100" t="s">
        <v>282</v>
      </c>
      <c r="I18" s="93" t="s">
        <v>398</v>
      </c>
      <c r="J18" s="93" t="s">
        <v>245</v>
      </c>
      <c r="K18" s="93"/>
      <c r="L18" s="96" t="s">
        <v>216</v>
      </c>
      <c r="M18" s="109">
        <v>90000</v>
      </c>
      <c r="N18" s="109">
        <f t="shared" si="0"/>
        <v>90000</v>
      </c>
      <c r="O18" s="134"/>
    </row>
    <row r="19" spans="1:15" s="97" customFormat="1" ht="27" customHeight="1">
      <c r="A19" s="92" t="s">
        <v>192</v>
      </c>
      <c r="B19" s="93"/>
      <c r="C19" s="99" t="s">
        <v>74</v>
      </c>
      <c r="D19" s="99" t="s">
        <v>74</v>
      </c>
      <c r="E19" s="100" t="s">
        <v>404</v>
      </c>
      <c r="F19" s="100" t="s">
        <v>74</v>
      </c>
      <c r="G19" s="100" t="s">
        <v>431</v>
      </c>
      <c r="H19" s="100" t="s">
        <v>282</v>
      </c>
      <c r="I19" s="93" t="s">
        <v>241</v>
      </c>
      <c r="J19" s="93" t="s">
        <v>245</v>
      </c>
      <c r="K19" s="93"/>
      <c r="L19" s="96" t="s">
        <v>216</v>
      </c>
      <c r="M19" s="109">
        <v>90000</v>
      </c>
      <c r="N19" s="109">
        <f t="shared" si="0"/>
        <v>90000</v>
      </c>
      <c r="O19" s="134" t="s">
        <v>604</v>
      </c>
    </row>
    <row r="20" spans="1:15" s="97" customFormat="1" ht="27" customHeight="1">
      <c r="A20" s="92" t="s">
        <v>193</v>
      </c>
      <c r="B20" s="93"/>
      <c r="C20" s="99" t="s">
        <v>75</v>
      </c>
      <c r="D20" s="99" t="s">
        <v>409</v>
      </c>
      <c r="E20" s="100" t="s">
        <v>404</v>
      </c>
      <c r="F20" s="100" t="s">
        <v>409</v>
      </c>
      <c r="G20" s="100" t="s">
        <v>431</v>
      </c>
      <c r="H20" s="100" t="s">
        <v>282</v>
      </c>
      <c r="I20" s="93" t="s">
        <v>398</v>
      </c>
      <c r="J20" s="93" t="s">
        <v>245</v>
      </c>
      <c r="K20" s="93"/>
      <c r="L20" s="96" t="s">
        <v>216</v>
      </c>
      <c r="M20" s="109">
        <v>90000</v>
      </c>
      <c r="N20" s="109">
        <f t="shared" si="0"/>
        <v>90000</v>
      </c>
      <c r="O20" s="134"/>
    </row>
    <row r="21" spans="1:15" s="97" customFormat="1" ht="27" customHeight="1">
      <c r="A21" s="92" t="s">
        <v>194</v>
      </c>
      <c r="B21" s="93"/>
      <c r="C21" s="99" t="s">
        <v>76</v>
      </c>
      <c r="D21" s="99" t="s">
        <v>410</v>
      </c>
      <c r="E21" s="100" t="s">
        <v>404</v>
      </c>
      <c r="F21" s="100" t="s">
        <v>410</v>
      </c>
      <c r="G21" s="100" t="s">
        <v>431</v>
      </c>
      <c r="H21" s="100" t="s">
        <v>282</v>
      </c>
      <c r="I21" s="93" t="s">
        <v>398</v>
      </c>
      <c r="J21" s="93" t="s">
        <v>245</v>
      </c>
      <c r="K21" s="93"/>
      <c r="L21" s="96" t="s">
        <v>216</v>
      </c>
      <c r="M21" s="109">
        <v>90000</v>
      </c>
      <c r="N21" s="109">
        <f t="shared" si="0"/>
        <v>90000</v>
      </c>
      <c r="O21" s="134"/>
    </row>
    <row r="22" spans="1:15" s="97" customFormat="1" ht="27" customHeight="1">
      <c r="A22" s="92" t="s">
        <v>195</v>
      </c>
      <c r="B22" s="93"/>
      <c r="C22" s="99" t="s">
        <v>99</v>
      </c>
      <c r="D22" s="99" t="s">
        <v>411</v>
      </c>
      <c r="E22" s="100" t="s">
        <v>404</v>
      </c>
      <c r="F22" s="100" t="s">
        <v>411</v>
      </c>
      <c r="G22" s="100" t="s">
        <v>431</v>
      </c>
      <c r="H22" s="100" t="s">
        <v>282</v>
      </c>
      <c r="I22" s="93" t="s">
        <v>398</v>
      </c>
      <c r="J22" s="93" t="s">
        <v>245</v>
      </c>
      <c r="K22" s="93"/>
      <c r="L22" s="96" t="s">
        <v>216</v>
      </c>
      <c r="M22" s="109">
        <v>90000</v>
      </c>
      <c r="N22" s="109">
        <f t="shared" si="0"/>
        <v>90000</v>
      </c>
      <c r="O22" s="134"/>
    </row>
    <row r="23" spans="1:15" s="97" customFormat="1" ht="27" customHeight="1">
      <c r="A23" s="92" t="s">
        <v>196</v>
      </c>
      <c r="B23" s="93"/>
      <c r="C23" s="99" t="s">
        <v>77</v>
      </c>
      <c r="D23" s="99" t="s">
        <v>412</v>
      </c>
      <c r="E23" s="100" t="s">
        <v>404</v>
      </c>
      <c r="F23" s="100" t="s">
        <v>412</v>
      </c>
      <c r="G23" s="100" t="s">
        <v>431</v>
      </c>
      <c r="H23" s="100" t="s">
        <v>282</v>
      </c>
      <c r="I23" s="93" t="s">
        <v>398</v>
      </c>
      <c r="J23" s="93" t="s">
        <v>245</v>
      </c>
      <c r="K23" s="93"/>
      <c r="L23" s="96" t="s">
        <v>216</v>
      </c>
      <c r="M23" s="109">
        <v>90000</v>
      </c>
      <c r="N23" s="109">
        <f t="shared" si="0"/>
        <v>90000</v>
      </c>
      <c r="O23" s="134"/>
    </row>
    <row r="24" spans="1:15" s="97" customFormat="1" ht="27" customHeight="1">
      <c r="A24" s="92" t="s">
        <v>197</v>
      </c>
      <c r="B24" s="93"/>
      <c r="C24" s="99" t="s">
        <v>78</v>
      </c>
      <c r="D24" s="99" t="s">
        <v>413</v>
      </c>
      <c r="E24" s="100" t="s">
        <v>404</v>
      </c>
      <c r="F24" s="100" t="s">
        <v>577</v>
      </c>
      <c r="G24" s="100" t="s">
        <v>432</v>
      </c>
      <c r="H24" s="100" t="s">
        <v>284</v>
      </c>
      <c r="I24" s="93" t="s">
        <v>241</v>
      </c>
      <c r="J24" s="93" t="s">
        <v>245</v>
      </c>
      <c r="K24" s="93"/>
      <c r="L24" s="96" t="s">
        <v>147</v>
      </c>
      <c r="M24" s="109">
        <v>90000</v>
      </c>
      <c r="N24" s="109">
        <f t="shared" si="0"/>
        <v>900000</v>
      </c>
      <c r="O24" s="134"/>
    </row>
    <row r="25" spans="1:15" s="97" customFormat="1" ht="27" customHeight="1">
      <c r="A25" s="92" t="s">
        <v>198</v>
      </c>
      <c r="B25" s="93"/>
      <c r="C25" s="99" t="s">
        <v>79</v>
      </c>
      <c r="D25" s="99" t="s">
        <v>414</v>
      </c>
      <c r="E25" s="100" t="s">
        <v>415</v>
      </c>
      <c r="F25" s="100">
        <v>13560</v>
      </c>
      <c r="G25" s="100" t="s">
        <v>387</v>
      </c>
      <c r="H25" s="100" t="s">
        <v>386</v>
      </c>
      <c r="I25" s="93" t="s">
        <v>241</v>
      </c>
      <c r="J25" s="93" t="s">
        <v>245</v>
      </c>
      <c r="K25" s="93"/>
      <c r="L25" s="96" t="s">
        <v>212</v>
      </c>
      <c r="M25" s="109">
        <v>1700100</v>
      </c>
      <c r="N25" s="109">
        <f t="shared" si="0"/>
        <v>3400200</v>
      </c>
      <c r="O25" s="134"/>
    </row>
    <row r="26" spans="1:15" s="97" customFormat="1" ht="25.5">
      <c r="A26" s="92" t="s">
        <v>199</v>
      </c>
      <c r="B26" s="93"/>
      <c r="C26" s="99" t="s">
        <v>80</v>
      </c>
      <c r="D26" s="99" t="s">
        <v>416</v>
      </c>
      <c r="E26" s="100" t="s">
        <v>417</v>
      </c>
      <c r="F26" s="100">
        <v>13880</v>
      </c>
      <c r="G26" s="100" t="s">
        <v>387</v>
      </c>
      <c r="H26" s="100" t="s">
        <v>386</v>
      </c>
      <c r="I26" s="93" t="s">
        <v>241</v>
      </c>
      <c r="J26" s="93" t="s">
        <v>245</v>
      </c>
      <c r="K26" s="93"/>
      <c r="L26" s="96">
        <v>2</v>
      </c>
      <c r="M26" s="109">
        <v>1510032</v>
      </c>
      <c r="N26" s="109">
        <f t="shared" si="0"/>
        <v>3020064</v>
      </c>
      <c r="O26" s="134"/>
    </row>
    <row r="27" spans="1:15" s="97" customFormat="1" ht="27" customHeight="1">
      <c r="A27" s="92" t="s">
        <v>200</v>
      </c>
      <c r="B27" s="93"/>
      <c r="C27" s="99" t="s">
        <v>133</v>
      </c>
      <c r="D27" s="99" t="s">
        <v>418</v>
      </c>
      <c r="E27" s="100" t="s">
        <v>419</v>
      </c>
      <c r="F27" s="100">
        <v>13565</v>
      </c>
      <c r="G27" s="100" t="s">
        <v>387</v>
      </c>
      <c r="H27" s="100" t="s">
        <v>386</v>
      </c>
      <c r="I27" s="93" t="s">
        <v>241</v>
      </c>
      <c r="J27" s="93" t="s">
        <v>367</v>
      </c>
      <c r="K27" s="93"/>
      <c r="L27" s="96" t="s">
        <v>216</v>
      </c>
      <c r="M27" s="109">
        <v>250000</v>
      </c>
      <c r="N27" s="109">
        <f t="shared" si="0"/>
        <v>250000</v>
      </c>
      <c r="O27" s="134"/>
    </row>
    <row r="28" spans="1:15" s="97" customFormat="1" ht="27" customHeight="1">
      <c r="A28" s="92" t="s">
        <v>201</v>
      </c>
      <c r="B28" s="93"/>
      <c r="C28" s="99" t="s">
        <v>81</v>
      </c>
      <c r="D28" s="99" t="s">
        <v>420</v>
      </c>
      <c r="E28" s="100" t="s">
        <v>421</v>
      </c>
      <c r="F28" s="100">
        <v>13883</v>
      </c>
      <c r="G28" s="100" t="s">
        <v>387</v>
      </c>
      <c r="H28" s="100" t="s">
        <v>386</v>
      </c>
      <c r="I28" s="93" t="s">
        <v>241</v>
      </c>
      <c r="J28" s="93" t="s">
        <v>367</v>
      </c>
      <c r="K28" s="93"/>
      <c r="L28" s="96" t="s">
        <v>216</v>
      </c>
      <c r="M28" s="109">
        <v>255000</v>
      </c>
      <c r="N28" s="109">
        <f t="shared" si="0"/>
        <v>255000</v>
      </c>
      <c r="O28" s="134"/>
    </row>
    <row r="29" spans="1:15" s="97" customFormat="1" ht="27" customHeight="1">
      <c r="A29" s="92" t="s">
        <v>202</v>
      </c>
      <c r="B29" s="93"/>
      <c r="C29" s="99" t="s">
        <v>82</v>
      </c>
      <c r="D29" s="99" t="s">
        <v>422</v>
      </c>
      <c r="E29" s="100" t="s">
        <v>423</v>
      </c>
      <c r="F29" s="100">
        <v>13961</v>
      </c>
      <c r="G29" s="100" t="s">
        <v>387</v>
      </c>
      <c r="H29" s="100" t="s">
        <v>386</v>
      </c>
      <c r="I29" s="93" t="s">
        <v>241</v>
      </c>
      <c r="J29" s="93" t="s">
        <v>245</v>
      </c>
      <c r="K29" s="93"/>
      <c r="L29" s="96" t="s">
        <v>212</v>
      </c>
      <c r="M29" s="109">
        <v>2120400</v>
      </c>
      <c r="N29" s="109">
        <f t="shared" si="0"/>
        <v>4240800</v>
      </c>
      <c r="O29" s="134"/>
    </row>
    <row r="30" spans="1:15" s="97" customFormat="1" ht="27" customHeight="1">
      <c r="A30" s="92" t="s">
        <v>203</v>
      </c>
      <c r="B30" s="93"/>
      <c r="C30" s="99" t="s">
        <v>83</v>
      </c>
      <c r="D30" s="99" t="s">
        <v>424</v>
      </c>
      <c r="E30" s="100" t="s">
        <v>425</v>
      </c>
      <c r="F30" s="100" t="s">
        <v>595</v>
      </c>
      <c r="G30" s="100" t="s">
        <v>387</v>
      </c>
      <c r="H30" s="100" t="s">
        <v>386</v>
      </c>
      <c r="I30" s="93" t="s">
        <v>241</v>
      </c>
      <c r="J30" s="93" t="s">
        <v>245</v>
      </c>
      <c r="K30" s="93"/>
      <c r="L30" s="96" t="s">
        <v>216</v>
      </c>
      <c r="M30" s="109">
        <v>6500000</v>
      </c>
      <c r="N30" s="109">
        <f t="shared" si="0"/>
        <v>6500000</v>
      </c>
      <c r="O30" s="134"/>
    </row>
    <row r="31" spans="1:15" s="103" customFormat="1" ht="26.25" customHeight="1">
      <c r="A31" s="101"/>
      <c r="B31" s="131" t="s">
        <v>222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3"/>
      <c r="N31" s="102">
        <f>SUM(N6:N30)</f>
        <v>440196064</v>
      </c>
      <c r="O31" s="119"/>
    </row>
  </sheetData>
  <mergeCells count="5">
    <mergeCell ref="B31:M31"/>
    <mergeCell ref="A1:O1"/>
    <mergeCell ref="O6:O18"/>
    <mergeCell ref="O19:O30"/>
    <mergeCell ref="A2:O2"/>
  </mergeCells>
  <pageMargins left="0.28000000000000003" right="0.16" top="0.32" bottom="0.46" header="0.26" footer="0.21"/>
  <pageSetup paperSize="9" scale="95" orientation="landscape" verticalDpi="0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A13" workbookViewId="0">
      <selection activeCell="A2" sqref="A2:O2"/>
    </sheetView>
  </sheetViews>
  <sheetFormatPr defaultColWidth="9.140625" defaultRowHeight="12.75"/>
  <cols>
    <col min="1" max="1" width="4.85546875" style="1" customWidth="1"/>
    <col min="2" max="2" width="7.5703125" style="8" customWidth="1"/>
    <col min="3" max="3" width="20.85546875" style="48" customWidth="1"/>
    <col min="4" max="4" width="21.7109375" style="48" customWidth="1"/>
    <col min="5" max="5" width="8.85546875" style="1" customWidth="1"/>
    <col min="6" max="7" width="9.28515625" style="1" customWidth="1"/>
    <col min="8" max="8" width="9" style="1" customWidth="1"/>
    <col min="9" max="9" width="9.28515625" style="1" customWidth="1"/>
    <col min="10" max="10" width="9.85546875" style="1" customWidth="1"/>
    <col min="11" max="11" width="9.42578125" style="1" hidden="1" customWidth="1"/>
    <col min="12" max="12" width="7.28515625" style="10" customWidth="1"/>
    <col min="13" max="13" width="11.28515625" style="10" customWidth="1"/>
    <col min="14" max="14" width="12.140625" style="10" customWidth="1"/>
    <col min="15" max="15" width="9.140625" style="116"/>
    <col min="16" max="16384" width="9.140625" style="1"/>
  </cols>
  <sheetData>
    <row r="1" spans="1:15" s="9" customFormat="1" ht="15.75">
      <c r="A1" s="121" t="s">
        <v>602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s="9" customFormat="1" ht="50.25" customHeight="1">
      <c r="A2" s="126" t="s">
        <v>608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9" customFormat="1" ht="9" customHeight="1">
      <c r="A3" s="11"/>
      <c r="B3" s="12"/>
      <c r="C3" s="38"/>
      <c r="D3" s="38"/>
      <c r="E3" s="11"/>
      <c r="F3" s="11"/>
      <c r="G3" s="11"/>
      <c r="H3" s="11"/>
      <c r="I3" s="11"/>
      <c r="J3" s="11"/>
      <c r="K3" s="11"/>
      <c r="L3" s="13"/>
      <c r="M3" s="13"/>
      <c r="N3" s="13"/>
      <c r="O3" s="114"/>
    </row>
    <row r="4" spans="1:15" s="110" customFormat="1" ht="127.5">
      <c r="A4" s="59" t="s">
        <v>137</v>
      </c>
      <c r="B4" s="59" t="s">
        <v>129</v>
      </c>
      <c r="C4" s="59" t="s">
        <v>130</v>
      </c>
      <c r="D4" s="59" t="s">
        <v>223</v>
      </c>
      <c r="E4" s="59" t="s">
        <v>229</v>
      </c>
      <c r="F4" s="59" t="s">
        <v>224</v>
      </c>
      <c r="G4" s="59" t="s">
        <v>225</v>
      </c>
      <c r="H4" s="59" t="s">
        <v>226</v>
      </c>
      <c r="I4" s="60" t="s">
        <v>0</v>
      </c>
      <c r="J4" s="60" t="s">
        <v>221</v>
      </c>
      <c r="K4" s="60" t="s">
        <v>230</v>
      </c>
      <c r="L4" s="61" t="s">
        <v>228</v>
      </c>
      <c r="M4" s="61" t="s">
        <v>227</v>
      </c>
      <c r="N4" s="61" t="s">
        <v>136</v>
      </c>
      <c r="O4" s="60" t="s">
        <v>603</v>
      </c>
    </row>
    <row r="5" spans="1:15" s="73" customFormat="1" ht="45">
      <c r="A5" s="62" t="s">
        <v>138</v>
      </c>
      <c r="B5" s="66"/>
      <c r="C5" s="64" t="s">
        <v>125</v>
      </c>
      <c r="D5" s="64" t="s">
        <v>433</v>
      </c>
      <c r="E5" s="65" t="s">
        <v>434</v>
      </c>
      <c r="F5" s="65" t="s">
        <v>578</v>
      </c>
      <c r="G5" s="65" t="s">
        <v>476</v>
      </c>
      <c r="H5" s="65" t="s">
        <v>285</v>
      </c>
      <c r="I5" s="66" t="s">
        <v>241</v>
      </c>
      <c r="J5" s="66" t="s">
        <v>258</v>
      </c>
      <c r="K5" s="66"/>
      <c r="L5" s="67" t="s">
        <v>212</v>
      </c>
      <c r="M5" s="107">
        <v>600000</v>
      </c>
      <c r="N5" s="107">
        <f>L5*M5</f>
        <v>1200000</v>
      </c>
      <c r="O5" s="136" t="s">
        <v>604</v>
      </c>
    </row>
    <row r="6" spans="1:15" s="73" customFormat="1" ht="30">
      <c r="A6" s="62" t="s">
        <v>139</v>
      </c>
      <c r="B6" s="66"/>
      <c r="C6" s="64" t="s">
        <v>86</v>
      </c>
      <c r="D6" s="64" t="s">
        <v>435</v>
      </c>
      <c r="E6" s="65" t="s">
        <v>436</v>
      </c>
      <c r="F6" s="65" t="s">
        <v>582</v>
      </c>
      <c r="G6" s="65" t="s">
        <v>477</v>
      </c>
      <c r="H6" s="65" t="s">
        <v>385</v>
      </c>
      <c r="I6" s="66" t="s">
        <v>437</v>
      </c>
      <c r="J6" s="66" t="s">
        <v>245</v>
      </c>
      <c r="K6" s="66"/>
      <c r="L6" s="67" t="s">
        <v>217</v>
      </c>
      <c r="M6" s="107">
        <v>42000</v>
      </c>
      <c r="N6" s="107">
        <f t="shared" ref="N6:N35" si="0">L6*M6</f>
        <v>71400000</v>
      </c>
      <c r="O6" s="136"/>
    </row>
    <row r="7" spans="1:15" s="73" customFormat="1" ht="45">
      <c r="A7" s="62" t="s">
        <v>140</v>
      </c>
      <c r="B7" s="66"/>
      <c r="C7" s="64" t="s">
        <v>87</v>
      </c>
      <c r="D7" s="64" t="s">
        <v>438</v>
      </c>
      <c r="E7" s="65" t="s">
        <v>439</v>
      </c>
      <c r="F7" s="65" t="s">
        <v>594</v>
      </c>
      <c r="G7" s="65" t="s">
        <v>479</v>
      </c>
      <c r="H7" s="65" t="s">
        <v>478</v>
      </c>
      <c r="I7" s="66" t="s">
        <v>241</v>
      </c>
      <c r="J7" s="66" t="s">
        <v>233</v>
      </c>
      <c r="K7" s="66"/>
      <c r="L7" s="67" t="s">
        <v>188</v>
      </c>
      <c r="M7" s="107">
        <v>210000</v>
      </c>
      <c r="N7" s="107">
        <f t="shared" si="0"/>
        <v>42000000</v>
      </c>
      <c r="O7" s="136"/>
    </row>
    <row r="8" spans="1:15" s="73" customFormat="1" ht="30">
      <c r="A8" s="62" t="s">
        <v>141</v>
      </c>
      <c r="B8" s="66"/>
      <c r="C8" s="64" t="s">
        <v>84</v>
      </c>
      <c r="D8" s="64" t="s">
        <v>440</v>
      </c>
      <c r="E8" s="65" t="s">
        <v>441</v>
      </c>
      <c r="F8" s="65" t="s">
        <v>583</v>
      </c>
      <c r="G8" s="65" t="s">
        <v>477</v>
      </c>
      <c r="H8" s="65" t="s">
        <v>385</v>
      </c>
      <c r="I8" s="66" t="s">
        <v>241</v>
      </c>
      <c r="J8" s="66" t="s">
        <v>494</v>
      </c>
      <c r="K8" s="66"/>
      <c r="L8" s="67" t="s">
        <v>212</v>
      </c>
      <c r="M8" s="107">
        <v>280000</v>
      </c>
      <c r="N8" s="107">
        <f t="shared" si="0"/>
        <v>560000</v>
      </c>
      <c r="O8" s="136"/>
    </row>
    <row r="9" spans="1:15" s="73" customFormat="1" ht="45">
      <c r="A9" s="62" t="s">
        <v>142</v>
      </c>
      <c r="B9" s="66"/>
      <c r="C9" s="64" t="s">
        <v>88</v>
      </c>
      <c r="D9" s="64" t="s">
        <v>442</v>
      </c>
      <c r="E9" s="65" t="s">
        <v>436</v>
      </c>
      <c r="F9" s="65" t="s">
        <v>584</v>
      </c>
      <c r="G9" s="65" t="s">
        <v>477</v>
      </c>
      <c r="H9" s="65" t="s">
        <v>385</v>
      </c>
      <c r="I9" s="66" t="s">
        <v>437</v>
      </c>
      <c r="J9" s="66" t="s">
        <v>245</v>
      </c>
      <c r="K9" s="66"/>
      <c r="L9" s="67" t="s">
        <v>184</v>
      </c>
      <c r="M9" s="107">
        <v>11000</v>
      </c>
      <c r="N9" s="107">
        <f t="shared" si="0"/>
        <v>1210000</v>
      </c>
      <c r="O9" s="136"/>
    </row>
    <row r="10" spans="1:15" s="73" customFormat="1" ht="30">
      <c r="A10" s="62" t="s">
        <v>143</v>
      </c>
      <c r="B10" s="66"/>
      <c r="C10" s="64" t="s">
        <v>95</v>
      </c>
      <c r="D10" s="64" t="s">
        <v>443</v>
      </c>
      <c r="E10" s="65" t="s">
        <v>444</v>
      </c>
      <c r="F10" s="65" t="s">
        <v>593</v>
      </c>
      <c r="G10" s="65" t="s">
        <v>481</v>
      </c>
      <c r="H10" s="65" t="s">
        <v>480</v>
      </c>
      <c r="I10" s="66" t="s">
        <v>264</v>
      </c>
      <c r="J10" s="66" t="s">
        <v>245</v>
      </c>
      <c r="K10" s="66"/>
      <c r="L10" s="67" t="s">
        <v>192</v>
      </c>
      <c r="M10" s="107">
        <v>2400000</v>
      </c>
      <c r="N10" s="107">
        <f t="shared" si="0"/>
        <v>33600000</v>
      </c>
      <c r="O10" s="136"/>
    </row>
    <row r="11" spans="1:15" s="73" customFormat="1" ht="30">
      <c r="A11" s="62" t="s">
        <v>144</v>
      </c>
      <c r="B11" s="66"/>
      <c r="C11" s="64" t="s">
        <v>89</v>
      </c>
      <c r="D11" s="64" t="s">
        <v>445</v>
      </c>
      <c r="E11" s="65" t="s">
        <v>439</v>
      </c>
      <c r="F11" s="65" t="s">
        <v>588</v>
      </c>
      <c r="G11" s="65" t="s">
        <v>482</v>
      </c>
      <c r="H11" s="65" t="s">
        <v>287</v>
      </c>
      <c r="I11" s="66" t="s">
        <v>241</v>
      </c>
      <c r="J11" s="66" t="s">
        <v>265</v>
      </c>
      <c r="K11" s="66"/>
      <c r="L11" s="67" t="s">
        <v>151</v>
      </c>
      <c r="M11" s="107">
        <v>275000</v>
      </c>
      <c r="N11" s="107">
        <f t="shared" si="0"/>
        <v>9350000</v>
      </c>
      <c r="O11" s="136"/>
    </row>
    <row r="12" spans="1:15" s="73" customFormat="1" ht="30">
      <c r="A12" s="62" t="s">
        <v>145</v>
      </c>
      <c r="B12" s="66"/>
      <c r="C12" s="64" t="s">
        <v>91</v>
      </c>
      <c r="D12" s="64" t="s">
        <v>446</v>
      </c>
      <c r="E12" s="65" t="s">
        <v>439</v>
      </c>
      <c r="F12" s="65" t="s">
        <v>589</v>
      </c>
      <c r="G12" s="65" t="s">
        <v>482</v>
      </c>
      <c r="H12" s="65" t="s">
        <v>287</v>
      </c>
      <c r="I12" s="66" t="s">
        <v>241</v>
      </c>
      <c r="J12" s="66" t="s">
        <v>447</v>
      </c>
      <c r="K12" s="66"/>
      <c r="L12" s="67">
        <v>4</v>
      </c>
      <c r="M12" s="107">
        <v>390000</v>
      </c>
      <c r="N12" s="107">
        <f t="shared" si="0"/>
        <v>1560000</v>
      </c>
      <c r="O12" s="136"/>
    </row>
    <row r="13" spans="1:15" s="73" customFormat="1" ht="45">
      <c r="A13" s="62" t="s">
        <v>146</v>
      </c>
      <c r="B13" s="66"/>
      <c r="C13" s="64" t="s">
        <v>92</v>
      </c>
      <c r="D13" s="64" t="s">
        <v>433</v>
      </c>
      <c r="E13" s="65" t="s">
        <v>439</v>
      </c>
      <c r="F13" s="65" t="s">
        <v>579</v>
      </c>
      <c r="G13" s="65" t="s">
        <v>476</v>
      </c>
      <c r="H13" s="65" t="s">
        <v>285</v>
      </c>
      <c r="I13" s="66" t="s">
        <v>241</v>
      </c>
      <c r="J13" s="66" t="s">
        <v>242</v>
      </c>
      <c r="K13" s="66"/>
      <c r="L13" s="67">
        <v>8</v>
      </c>
      <c r="M13" s="107">
        <v>960000</v>
      </c>
      <c r="N13" s="107">
        <f t="shared" si="0"/>
        <v>7680000</v>
      </c>
      <c r="O13" s="136"/>
    </row>
    <row r="14" spans="1:15" s="73" customFormat="1" ht="45">
      <c r="A14" s="62" t="s">
        <v>147</v>
      </c>
      <c r="B14" s="66"/>
      <c r="C14" s="64" t="s">
        <v>97</v>
      </c>
      <c r="D14" s="64" t="s">
        <v>448</v>
      </c>
      <c r="E14" s="65" t="s">
        <v>449</v>
      </c>
      <c r="F14" s="65">
        <v>1243</v>
      </c>
      <c r="G14" s="65" t="s">
        <v>483</v>
      </c>
      <c r="H14" s="65" t="s">
        <v>385</v>
      </c>
      <c r="I14" s="66" t="s">
        <v>437</v>
      </c>
      <c r="J14" s="66" t="s">
        <v>245</v>
      </c>
      <c r="K14" s="66"/>
      <c r="L14" s="67">
        <v>500</v>
      </c>
      <c r="M14" s="107">
        <v>3600</v>
      </c>
      <c r="N14" s="107">
        <f t="shared" si="0"/>
        <v>1800000</v>
      </c>
      <c r="O14" s="136"/>
    </row>
    <row r="15" spans="1:15" s="73" customFormat="1" ht="45">
      <c r="A15" s="62" t="s">
        <v>148</v>
      </c>
      <c r="B15" s="66"/>
      <c r="C15" s="64" t="s">
        <v>96</v>
      </c>
      <c r="D15" s="64" t="s">
        <v>450</v>
      </c>
      <c r="E15" s="65" t="s">
        <v>449</v>
      </c>
      <c r="F15" s="65">
        <v>1250</v>
      </c>
      <c r="G15" s="65" t="s">
        <v>483</v>
      </c>
      <c r="H15" s="65" t="s">
        <v>385</v>
      </c>
      <c r="I15" s="66" t="s">
        <v>437</v>
      </c>
      <c r="J15" s="66" t="s">
        <v>367</v>
      </c>
      <c r="K15" s="66"/>
      <c r="L15" s="67">
        <v>500</v>
      </c>
      <c r="M15" s="107">
        <v>3200</v>
      </c>
      <c r="N15" s="107">
        <f t="shared" si="0"/>
        <v>1600000</v>
      </c>
      <c r="O15" s="136" t="s">
        <v>604</v>
      </c>
    </row>
    <row r="16" spans="1:15" s="73" customFormat="1" ht="30">
      <c r="A16" s="62" t="s">
        <v>190</v>
      </c>
      <c r="B16" s="66"/>
      <c r="C16" s="64" t="s">
        <v>90</v>
      </c>
      <c r="D16" s="64" t="s">
        <v>451</v>
      </c>
      <c r="E16" s="65" t="s">
        <v>452</v>
      </c>
      <c r="F16" s="65" t="s">
        <v>590</v>
      </c>
      <c r="G16" s="65" t="s">
        <v>482</v>
      </c>
      <c r="H16" s="65" t="s">
        <v>287</v>
      </c>
      <c r="I16" s="66" t="s">
        <v>241</v>
      </c>
      <c r="J16" s="66" t="s">
        <v>245</v>
      </c>
      <c r="K16" s="66"/>
      <c r="L16" s="67" t="s">
        <v>147</v>
      </c>
      <c r="M16" s="107">
        <v>530000</v>
      </c>
      <c r="N16" s="107">
        <f t="shared" si="0"/>
        <v>5300000</v>
      </c>
      <c r="O16" s="136"/>
    </row>
    <row r="17" spans="1:15" s="78" customFormat="1" ht="30">
      <c r="A17" s="62" t="s">
        <v>191</v>
      </c>
      <c r="B17" s="74"/>
      <c r="C17" s="75" t="s">
        <v>93</v>
      </c>
      <c r="D17" s="75" t="s">
        <v>453</v>
      </c>
      <c r="E17" s="76" t="s">
        <v>439</v>
      </c>
      <c r="F17" s="76" t="s">
        <v>585</v>
      </c>
      <c r="G17" s="65" t="s">
        <v>477</v>
      </c>
      <c r="H17" s="65" t="s">
        <v>385</v>
      </c>
      <c r="I17" s="66" t="s">
        <v>241</v>
      </c>
      <c r="J17" s="74" t="s">
        <v>265</v>
      </c>
      <c r="K17" s="74"/>
      <c r="L17" s="77" t="s">
        <v>218</v>
      </c>
      <c r="M17" s="108">
        <v>350000</v>
      </c>
      <c r="N17" s="107">
        <f t="shared" si="0"/>
        <v>1400000</v>
      </c>
      <c r="O17" s="136"/>
    </row>
    <row r="18" spans="1:15" s="73" customFormat="1" ht="75">
      <c r="A18" s="62" t="s">
        <v>192</v>
      </c>
      <c r="B18" s="66"/>
      <c r="C18" s="64" t="s">
        <v>210</v>
      </c>
      <c r="D18" s="64" t="s">
        <v>454</v>
      </c>
      <c r="E18" s="65" t="s">
        <v>434</v>
      </c>
      <c r="F18" s="65" t="s">
        <v>591</v>
      </c>
      <c r="G18" s="65" t="s">
        <v>484</v>
      </c>
      <c r="H18" s="65" t="s">
        <v>285</v>
      </c>
      <c r="I18" s="66" t="s">
        <v>241</v>
      </c>
      <c r="J18" s="66" t="s">
        <v>245</v>
      </c>
      <c r="K18" s="66"/>
      <c r="L18" s="67" t="s">
        <v>190</v>
      </c>
      <c r="M18" s="107">
        <v>800000</v>
      </c>
      <c r="N18" s="107">
        <f t="shared" si="0"/>
        <v>9600000</v>
      </c>
      <c r="O18" s="136"/>
    </row>
    <row r="19" spans="1:15" s="73" customFormat="1" ht="30">
      <c r="A19" s="62" t="s">
        <v>193</v>
      </c>
      <c r="B19" s="66"/>
      <c r="C19" s="64" t="s">
        <v>94</v>
      </c>
      <c r="D19" s="64" t="s">
        <v>455</v>
      </c>
      <c r="E19" s="65" t="s">
        <v>439</v>
      </c>
      <c r="F19" s="65" t="s">
        <v>586</v>
      </c>
      <c r="G19" s="65" t="s">
        <v>477</v>
      </c>
      <c r="H19" s="65" t="s">
        <v>385</v>
      </c>
      <c r="I19" s="66" t="s">
        <v>241</v>
      </c>
      <c r="J19" s="66" t="s">
        <v>265</v>
      </c>
      <c r="K19" s="66"/>
      <c r="L19" s="67" t="s">
        <v>215</v>
      </c>
      <c r="M19" s="107">
        <v>1550000</v>
      </c>
      <c r="N19" s="107">
        <f t="shared" si="0"/>
        <v>12400000</v>
      </c>
      <c r="O19" s="136"/>
    </row>
    <row r="20" spans="1:15" s="73" customFormat="1" ht="60">
      <c r="A20" s="62" t="s">
        <v>194</v>
      </c>
      <c r="B20" s="66"/>
      <c r="C20" s="64" t="s">
        <v>85</v>
      </c>
      <c r="D20" s="64" t="s">
        <v>456</v>
      </c>
      <c r="E20" s="65" t="s">
        <v>457</v>
      </c>
      <c r="F20" s="64" t="s">
        <v>456</v>
      </c>
      <c r="G20" s="65" t="s">
        <v>486</v>
      </c>
      <c r="H20" s="65" t="s">
        <v>485</v>
      </c>
      <c r="I20" s="66" t="s">
        <v>398</v>
      </c>
      <c r="J20" s="66" t="s">
        <v>245</v>
      </c>
      <c r="K20" s="66"/>
      <c r="L20" s="67">
        <v>40</v>
      </c>
      <c r="M20" s="107">
        <v>1397000</v>
      </c>
      <c r="N20" s="107">
        <f t="shared" si="0"/>
        <v>55880000</v>
      </c>
      <c r="O20" s="136"/>
    </row>
    <row r="21" spans="1:15" s="73" customFormat="1" ht="45">
      <c r="A21" s="62" t="s">
        <v>195</v>
      </c>
      <c r="B21" s="66"/>
      <c r="C21" s="64" t="s">
        <v>98</v>
      </c>
      <c r="D21" s="64" t="s">
        <v>458</v>
      </c>
      <c r="E21" s="65" t="s">
        <v>452</v>
      </c>
      <c r="F21" s="65" t="s">
        <v>592</v>
      </c>
      <c r="G21" s="65" t="s">
        <v>487</v>
      </c>
      <c r="H21" s="65" t="s">
        <v>385</v>
      </c>
      <c r="I21" s="66" t="s">
        <v>241</v>
      </c>
      <c r="J21" s="66" t="s">
        <v>245</v>
      </c>
      <c r="K21" s="66"/>
      <c r="L21" s="67">
        <v>156</v>
      </c>
      <c r="M21" s="107">
        <v>220000</v>
      </c>
      <c r="N21" s="107">
        <f t="shared" si="0"/>
        <v>34320000</v>
      </c>
      <c r="O21" s="136"/>
    </row>
    <row r="22" spans="1:15" s="73" customFormat="1" ht="30">
      <c r="A22" s="62" t="s">
        <v>196</v>
      </c>
      <c r="B22" s="66"/>
      <c r="C22" s="69" t="s">
        <v>113</v>
      </c>
      <c r="D22" s="69" t="s">
        <v>459</v>
      </c>
      <c r="E22" s="66" t="s">
        <v>452</v>
      </c>
      <c r="F22" s="66" t="s">
        <v>587</v>
      </c>
      <c r="G22" s="65" t="s">
        <v>477</v>
      </c>
      <c r="H22" s="65" t="s">
        <v>385</v>
      </c>
      <c r="I22" s="66" t="s">
        <v>241</v>
      </c>
      <c r="J22" s="66" t="s">
        <v>245</v>
      </c>
      <c r="K22" s="66"/>
      <c r="L22" s="67">
        <v>150</v>
      </c>
      <c r="M22" s="107">
        <v>160000</v>
      </c>
      <c r="N22" s="107">
        <f t="shared" si="0"/>
        <v>24000000</v>
      </c>
      <c r="O22" s="136"/>
    </row>
    <row r="23" spans="1:15" s="73" customFormat="1" ht="60">
      <c r="A23" s="62" t="s">
        <v>197</v>
      </c>
      <c r="B23" s="66"/>
      <c r="C23" s="69" t="s">
        <v>126</v>
      </c>
      <c r="D23" s="69" t="s">
        <v>460</v>
      </c>
      <c r="E23" s="66" t="s">
        <v>461</v>
      </c>
      <c r="F23" s="66">
        <v>93150</v>
      </c>
      <c r="G23" s="66" t="s">
        <v>488</v>
      </c>
      <c r="H23" s="66" t="s">
        <v>284</v>
      </c>
      <c r="I23" s="70" t="s">
        <v>241</v>
      </c>
      <c r="J23" s="70" t="s">
        <v>245</v>
      </c>
      <c r="K23" s="70"/>
      <c r="L23" s="67" t="s">
        <v>147</v>
      </c>
      <c r="M23" s="107">
        <v>675000</v>
      </c>
      <c r="N23" s="107">
        <f t="shared" si="0"/>
        <v>6750000</v>
      </c>
      <c r="O23" s="136"/>
    </row>
    <row r="24" spans="1:15" s="73" customFormat="1" ht="45">
      <c r="A24" s="62" t="s">
        <v>198</v>
      </c>
      <c r="B24" s="66"/>
      <c r="C24" s="69" t="s">
        <v>135</v>
      </c>
      <c r="D24" s="69" t="s">
        <v>462</v>
      </c>
      <c r="E24" s="66" t="s">
        <v>452</v>
      </c>
      <c r="F24" s="66">
        <v>2300</v>
      </c>
      <c r="G24" s="66" t="s">
        <v>490</v>
      </c>
      <c r="H24" s="66" t="s">
        <v>489</v>
      </c>
      <c r="I24" s="66" t="s">
        <v>241</v>
      </c>
      <c r="J24" s="66" t="s">
        <v>245</v>
      </c>
      <c r="K24" s="66"/>
      <c r="L24" s="67" t="s">
        <v>147</v>
      </c>
      <c r="M24" s="107">
        <v>450000</v>
      </c>
      <c r="N24" s="107">
        <f t="shared" si="0"/>
        <v>4500000</v>
      </c>
      <c r="O24" s="136"/>
    </row>
    <row r="25" spans="1:15" s="73" customFormat="1" ht="75">
      <c r="A25" s="62" t="s">
        <v>199</v>
      </c>
      <c r="B25" s="66"/>
      <c r="C25" s="69" t="s">
        <v>127</v>
      </c>
      <c r="D25" s="69" t="s">
        <v>463</v>
      </c>
      <c r="E25" s="66" t="s">
        <v>464</v>
      </c>
      <c r="F25" s="66" t="s">
        <v>580</v>
      </c>
      <c r="G25" s="66" t="s">
        <v>491</v>
      </c>
      <c r="H25" s="66" t="s">
        <v>285</v>
      </c>
      <c r="I25" s="66" t="s">
        <v>241</v>
      </c>
      <c r="J25" s="66" t="s">
        <v>233</v>
      </c>
      <c r="K25" s="66"/>
      <c r="L25" s="67" t="s">
        <v>147</v>
      </c>
      <c r="M25" s="107">
        <v>760000</v>
      </c>
      <c r="N25" s="107">
        <f t="shared" si="0"/>
        <v>7600000</v>
      </c>
      <c r="O25" s="136" t="s">
        <v>604</v>
      </c>
    </row>
    <row r="26" spans="1:15" s="73" customFormat="1" ht="60">
      <c r="A26" s="62" t="s">
        <v>200</v>
      </c>
      <c r="B26" s="66"/>
      <c r="C26" s="69" t="s">
        <v>128</v>
      </c>
      <c r="D26" s="69" t="s">
        <v>465</v>
      </c>
      <c r="E26" s="66" t="s">
        <v>434</v>
      </c>
      <c r="F26" s="66" t="s">
        <v>581</v>
      </c>
      <c r="G26" s="66" t="s">
        <v>491</v>
      </c>
      <c r="H26" s="66" t="s">
        <v>285</v>
      </c>
      <c r="I26" s="66" t="s">
        <v>241</v>
      </c>
      <c r="J26" s="66" t="s">
        <v>242</v>
      </c>
      <c r="K26" s="66"/>
      <c r="L26" s="67" t="s">
        <v>147</v>
      </c>
      <c r="M26" s="107">
        <v>235000</v>
      </c>
      <c r="N26" s="107">
        <f t="shared" si="0"/>
        <v>2350000</v>
      </c>
      <c r="O26" s="136"/>
    </row>
    <row r="27" spans="1:15" s="73" customFormat="1" ht="45">
      <c r="A27" s="62" t="s">
        <v>201</v>
      </c>
      <c r="B27" s="66"/>
      <c r="C27" s="69" t="s">
        <v>103</v>
      </c>
      <c r="D27" s="69" t="s">
        <v>466</v>
      </c>
      <c r="E27" s="66" t="s">
        <v>449</v>
      </c>
      <c r="F27" s="66"/>
      <c r="G27" s="66" t="s">
        <v>492</v>
      </c>
      <c r="H27" s="66" t="s">
        <v>285</v>
      </c>
      <c r="I27" s="66" t="s">
        <v>437</v>
      </c>
      <c r="J27" s="66" t="s">
        <v>467</v>
      </c>
      <c r="K27" s="66"/>
      <c r="L27" s="67" t="s">
        <v>214</v>
      </c>
      <c r="M27" s="107">
        <v>15000</v>
      </c>
      <c r="N27" s="107">
        <f t="shared" si="0"/>
        <v>75000</v>
      </c>
      <c r="O27" s="136"/>
    </row>
    <row r="28" spans="1:15" s="73" customFormat="1" ht="45">
      <c r="A28" s="62" t="s">
        <v>202</v>
      </c>
      <c r="B28" s="66"/>
      <c r="C28" s="69" t="s">
        <v>104</v>
      </c>
      <c r="D28" s="69" t="s">
        <v>468</v>
      </c>
      <c r="E28" s="66" t="s">
        <v>449</v>
      </c>
      <c r="F28" s="66"/>
      <c r="G28" s="66" t="s">
        <v>492</v>
      </c>
      <c r="H28" s="66" t="s">
        <v>285</v>
      </c>
      <c r="I28" s="66" t="s">
        <v>437</v>
      </c>
      <c r="J28" s="66" t="s">
        <v>467</v>
      </c>
      <c r="K28" s="66"/>
      <c r="L28" s="67" t="s">
        <v>214</v>
      </c>
      <c r="M28" s="107">
        <v>19000</v>
      </c>
      <c r="N28" s="107">
        <f t="shared" si="0"/>
        <v>95000</v>
      </c>
      <c r="O28" s="136"/>
    </row>
    <row r="29" spans="1:15" s="73" customFormat="1" ht="45">
      <c r="A29" s="62" t="s">
        <v>203</v>
      </c>
      <c r="B29" s="66"/>
      <c r="C29" s="69" t="s">
        <v>105</v>
      </c>
      <c r="D29" s="69" t="s">
        <v>469</v>
      </c>
      <c r="E29" s="66" t="s">
        <v>449</v>
      </c>
      <c r="F29" s="66"/>
      <c r="G29" s="66" t="s">
        <v>492</v>
      </c>
      <c r="H29" s="66" t="s">
        <v>285</v>
      </c>
      <c r="I29" s="66" t="s">
        <v>437</v>
      </c>
      <c r="J29" s="66" t="s">
        <v>467</v>
      </c>
      <c r="K29" s="66"/>
      <c r="L29" s="67" t="s">
        <v>214</v>
      </c>
      <c r="M29" s="107">
        <v>28000</v>
      </c>
      <c r="N29" s="107">
        <f t="shared" si="0"/>
        <v>140000</v>
      </c>
      <c r="O29" s="136"/>
    </row>
    <row r="30" spans="1:15" s="73" customFormat="1" ht="45">
      <c r="A30" s="62" t="s">
        <v>204</v>
      </c>
      <c r="B30" s="66"/>
      <c r="C30" s="69" t="s">
        <v>106</v>
      </c>
      <c r="D30" s="69" t="s">
        <v>470</v>
      </c>
      <c r="E30" s="66" t="s">
        <v>449</v>
      </c>
      <c r="F30" s="66"/>
      <c r="G30" s="66" t="s">
        <v>492</v>
      </c>
      <c r="H30" s="66" t="s">
        <v>285</v>
      </c>
      <c r="I30" s="66" t="s">
        <v>437</v>
      </c>
      <c r="J30" s="66" t="s">
        <v>467</v>
      </c>
      <c r="K30" s="66"/>
      <c r="L30" s="67" t="s">
        <v>214</v>
      </c>
      <c r="M30" s="107">
        <v>35000</v>
      </c>
      <c r="N30" s="107">
        <f t="shared" si="0"/>
        <v>175000</v>
      </c>
      <c r="O30" s="136"/>
    </row>
    <row r="31" spans="1:15" s="73" customFormat="1" ht="45">
      <c r="A31" s="62" t="s">
        <v>205</v>
      </c>
      <c r="B31" s="66"/>
      <c r="C31" s="69" t="s">
        <v>107</v>
      </c>
      <c r="D31" s="69" t="s">
        <v>471</v>
      </c>
      <c r="E31" s="66" t="s">
        <v>449</v>
      </c>
      <c r="F31" s="66"/>
      <c r="G31" s="66" t="s">
        <v>492</v>
      </c>
      <c r="H31" s="66" t="s">
        <v>285</v>
      </c>
      <c r="I31" s="66" t="s">
        <v>437</v>
      </c>
      <c r="J31" s="66" t="s">
        <v>467</v>
      </c>
      <c r="K31" s="66"/>
      <c r="L31" s="67" t="s">
        <v>214</v>
      </c>
      <c r="M31" s="107">
        <v>105000</v>
      </c>
      <c r="N31" s="107">
        <f t="shared" si="0"/>
        <v>525000</v>
      </c>
      <c r="O31" s="136"/>
    </row>
    <row r="32" spans="1:15" s="73" customFormat="1" ht="45">
      <c r="A32" s="62" t="s">
        <v>206</v>
      </c>
      <c r="B32" s="66"/>
      <c r="C32" s="69" t="s">
        <v>108</v>
      </c>
      <c r="D32" s="69" t="s">
        <v>472</v>
      </c>
      <c r="E32" s="66" t="s">
        <v>449</v>
      </c>
      <c r="F32" s="66"/>
      <c r="G32" s="66" t="s">
        <v>492</v>
      </c>
      <c r="H32" s="66" t="s">
        <v>285</v>
      </c>
      <c r="I32" s="66" t="s">
        <v>437</v>
      </c>
      <c r="J32" s="66" t="s">
        <v>467</v>
      </c>
      <c r="K32" s="66"/>
      <c r="L32" s="67" t="s">
        <v>214</v>
      </c>
      <c r="M32" s="107">
        <v>55000</v>
      </c>
      <c r="N32" s="107">
        <f t="shared" si="0"/>
        <v>275000</v>
      </c>
      <c r="O32" s="136"/>
    </row>
    <row r="33" spans="1:15" s="73" customFormat="1" ht="45">
      <c r="A33" s="62" t="s">
        <v>207</v>
      </c>
      <c r="B33" s="66"/>
      <c r="C33" s="69" t="s">
        <v>109</v>
      </c>
      <c r="D33" s="69" t="s">
        <v>473</v>
      </c>
      <c r="E33" s="66" t="s">
        <v>449</v>
      </c>
      <c r="F33" s="66"/>
      <c r="G33" s="66" t="s">
        <v>493</v>
      </c>
      <c r="H33" s="66" t="s">
        <v>478</v>
      </c>
      <c r="I33" s="66" t="s">
        <v>437</v>
      </c>
      <c r="J33" s="66" t="s">
        <v>467</v>
      </c>
      <c r="K33" s="66"/>
      <c r="L33" s="67" t="s">
        <v>214</v>
      </c>
      <c r="M33" s="107">
        <v>160000</v>
      </c>
      <c r="N33" s="107">
        <f t="shared" si="0"/>
        <v>800000</v>
      </c>
      <c r="O33" s="136"/>
    </row>
    <row r="34" spans="1:15" s="73" customFormat="1" ht="45">
      <c r="A34" s="62" t="s">
        <v>208</v>
      </c>
      <c r="B34" s="66"/>
      <c r="C34" s="69" t="s">
        <v>110</v>
      </c>
      <c r="D34" s="69" t="s">
        <v>474</v>
      </c>
      <c r="E34" s="66" t="s">
        <v>449</v>
      </c>
      <c r="F34" s="66"/>
      <c r="G34" s="66" t="s">
        <v>493</v>
      </c>
      <c r="H34" s="66" t="s">
        <v>478</v>
      </c>
      <c r="I34" s="66" t="s">
        <v>437</v>
      </c>
      <c r="J34" s="66" t="s">
        <v>467</v>
      </c>
      <c r="K34" s="66"/>
      <c r="L34" s="67" t="s">
        <v>214</v>
      </c>
      <c r="M34" s="107">
        <v>120000</v>
      </c>
      <c r="N34" s="107">
        <f t="shared" si="0"/>
        <v>600000</v>
      </c>
      <c r="O34" s="136" t="s">
        <v>604</v>
      </c>
    </row>
    <row r="35" spans="1:15" s="73" customFormat="1" ht="45">
      <c r="A35" s="62" t="s">
        <v>209</v>
      </c>
      <c r="B35" s="66"/>
      <c r="C35" s="69" t="s">
        <v>178</v>
      </c>
      <c r="D35" s="69" t="s">
        <v>475</v>
      </c>
      <c r="E35" s="66" t="s">
        <v>449</v>
      </c>
      <c r="F35" s="66"/>
      <c r="G35" s="66" t="s">
        <v>492</v>
      </c>
      <c r="H35" s="66" t="s">
        <v>285</v>
      </c>
      <c r="I35" s="66" t="s">
        <v>437</v>
      </c>
      <c r="J35" s="66" t="s">
        <v>467</v>
      </c>
      <c r="K35" s="66"/>
      <c r="L35" s="67" t="s">
        <v>214</v>
      </c>
      <c r="M35" s="107">
        <v>55000</v>
      </c>
      <c r="N35" s="107">
        <f t="shared" si="0"/>
        <v>275000</v>
      </c>
      <c r="O35" s="136"/>
    </row>
    <row r="36" spans="1:15" s="106" customFormat="1" ht="28.5" customHeight="1">
      <c r="A36" s="104"/>
      <c r="B36" s="123" t="s">
        <v>181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5"/>
      <c r="N36" s="105">
        <f>SUM(N5:N35)</f>
        <v>339020000</v>
      </c>
      <c r="O36" s="120"/>
    </row>
  </sheetData>
  <mergeCells count="7">
    <mergeCell ref="B36:M36"/>
    <mergeCell ref="A1:O1"/>
    <mergeCell ref="O5:O14"/>
    <mergeCell ref="O15:O24"/>
    <mergeCell ref="O34:O35"/>
    <mergeCell ref="O25:O33"/>
    <mergeCell ref="A2:O2"/>
  </mergeCells>
  <pageMargins left="0.27" right="0.16" top="0.27" bottom="0.41" header="0.3" footer="0.2"/>
  <pageSetup paperSize="9" scale="95" orientation="landscape" verticalDpi="0" r:id="rId1"/>
  <headerFoot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workbookViewId="0">
      <selection sqref="A1:XFD1048576"/>
    </sheetView>
  </sheetViews>
  <sheetFormatPr defaultColWidth="9.140625" defaultRowHeight="12.75"/>
  <cols>
    <col min="1" max="1" width="5.42578125" style="1" customWidth="1"/>
    <col min="2" max="2" width="13.5703125" style="8" customWidth="1"/>
    <col min="3" max="3" width="39.28515625" style="48" customWidth="1"/>
    <col min="4" max="4" width="43.28515625" style="48" customWidth="1"/>
    <col min="5" max="5" width="26" style="1" customWidth="1"/>
    <col min="6" max="7" width="23.140625" style="1" customWidth="1"/>
    <col min="8" max="8" width="14.140625" style="1" bestFit="1" customWidth="1"/>
    <col min="9" max="9" width="10.85546875" style="1" customWidth="1"/>
    <col min="10" max="10" width="17.140625" style="1" bestFit="1" customWidth="1"/>
    <col min="11" max="11" width="11.5703125" style="1" customWidth="1"/>
    <col min="12" max="12" width="10.85546875" style="10" customWidth="1"/>
    <col min="13" max="13" width="12" style="10" customWidth="1"/>
    <col min="14" max="14" width="16.85546875" style="10" customWidth="1"/>
    <col min="15" max="16384" width="9.140625" style="1"/>
  </cols>
  <sheetData>
    <row r="1" spans="1:14" s="9" customFormat="1" ht="15.75">
      <c r="A1" s="121" t="s">
        <v>220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s="9" customFormat="1" ht="15.75">
      <c r="A2" s="121" t="s">
        <v>599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14" s="9" customFormat="1" ht="15.75">
      <c r="A3" s="122" t="s">
        <v>598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s="9" customFormat="1" ht="9" customHeight="1">
      <c r="A4" s="11"/>
      <c r="B4" s="12"/>
      <c r="C4" s="38"/>
      <c r="D4" s="38"/>
      <c r="E4" s="11"/>
      <c r="F4" s="11"/>
      <c r="G4" s="11"/>
      <c r="H4" s="11"/>
      <c r="I4" s="11"/>
      <c r="J4" s="11"/>
      <c r="K4" s="11"/>
      <c r="L4" s="13"/>
      <c r="M4" s="13"/>
      <c r="N4" s="13"/>
    </row>
    <row r="5" spans="1:14" s="50" customFormat="1" ht="138" customHeight="1">
      <c r="A5" s="14" t="s">
        <v>137</v>
      </c>
      <c r="B5" s="14" t="s">
        <v>129</v>
      </c>
      <c r="C5" s="14" t="s">
        <v>130</v>
      </c>
      <c r="D5" s="14" t="s">
        <v>223</v>
      </c>
      <c r="E5" s="14" t="s">
        <v>229</v>
      </c>
      <c r="F5" s="14" t="s">
        <v>224</v>
      </c>
      <c r="G5" s="14" t="s">
        <v>225</v>
      </c>
      <c r="H5" s="14" t="s">
        <v>226</v>
      </c>
      <c r="I5" s="15" t="s">
        <v>0</v>
      </c>
      <c r="J5" s="15" t="s">
        <v>221</v>
      </c>
      <c r="K5" s="15" t="s">
        <v>230</v>
      </c>
      <c r="L5" s="16" t="s">
        <v>228</v>
      </c>
      <c r="M5" s="16" t="s">
        <v>227</v>
      </c>
      <c r="N5" s="16" t="s">
        <v>136</v>
      </c>
    </row>
    <row r="6" spans="1:14" s="7" customFormat="1" ht="25.5" customHeight="1">
      <c r="A6" s="27" t="s">
        <v>186</v>
      </c>
      <c r="B6" s="26"/>
      <c r="C6" s="30"/>
      <c r="D6" s="54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s="2" customFormat="1" ht="20.45" customHeight="1">
      <c r="A7" s="24" t="s">
        <v>138</v>
      </c>
      <c r="B7" s="29"/>
      <c r="C7" s="39" t="s">
        <v>2</v>
      </c>
      <c r="D7" s="39" t="s">
        <v>288</v>
      </c>
      <c r="E7" s="17" t="s">
        <v>231</v>
      </c>
      <c r="F7" s="17" t="s">
        <v>498</v>
      </c>
      <c r="G7" s="17" t="s">
        <v>274</v>
      </c>
      <c r="H7" s="17" t="s">
        <v>273</v>
      </c>
      <c r="I7" s="19" t="s">
        <v>232</v>
      </c>
      <c r="J7" s="19" t="s">
        <v>245</v>
      </c>
      <c r="K7" s="19"/>
      <c r="L7" s="20" t="s">
        <v>183</v>
      </c>
      <c r="M7" s="20">
        <v>1850000</v>
      </c>
      <c r="N7" s="20">
        <f>L7*M7</f>
        <v>185000000</v>
      </c>
    </row>
    <row r="8" spans="1:14" s="2" customFormat="1" ht="20.45" customHeight="1">
      <c r="A8" s="24" t="s">
        <v>139</v>
      </c>
      <c r="B8" s="29"/>
      <c r="C8" s="39" t="s">
        <v>1</v>
      </c>
      <c r="D8" s="39" t="s">
        <v>234</v>
      </c>
      <c r="E8" s="17" t="s">
        <v>235</v>
      </c>
      <c r="F8" s="17" t="s">
        <v>497</v>
      </c>
      <c r="G8" s="17" t="s">
        <v>274</v>
      </c>
      <c r="H8" s="17" t="s">
        <v>273</v>
      </c>
      <c r="I8" s="19" t="s">
        <v>232</v>
      </c>
      <c r="J8" s="19" t="s">
        <v>245</v>
      </c>
      <c r="K8" s="19"/>
      <c r="L8" s="20" t="s">
        <v>190</v>
      </c>
      <c r="M8" s="20">
        <v>1900000</v>
      </c>
      <c r="N8" s="20">
        <f t="shared" ref="N8:N26" si="0">L8*M8</f>
        <v>22800000</v>
      </c>
    </row>
    <row r="9" spans="1:14" s="2" customFormat="1" ht="20.45" customHeight="1">
      <c r="A9" s="24" t="s">
        <v>140</v>
      </c>
      <c r="B9" s="29"/>
      <c r="C9" s="39" t="s">
        <v>3</v>
      </c>
      <c r="D9" s="39" t="s">
        <v>236</v>
      </c>
      <c r="E9" s="17" t="s">
        <v>237</v>
      </c>
      <c r="F9" s="17" t="s">
        <v>496</v>
      </c>
      <c r="G9" s="17" t="s">
        <v>274</v>
      </c>
      <c r="H9" s="17" t="s">
        <v>273</v>
      </c>
      <c r="I9" s="19" t="s">
        <v>238</v>
      </c>
      <c r="J9" s="19" t="s">
        <v>245</v>
      </c>
      <c r="K9" s="19"/>
      <c r="L9" s="20" t="s">
        <v>177</v>
      </c>
      <c r="M9" s="20">
        <v>600000</v>
      </c>
      <c r="N9" s="20">
        <f t="shared" si="0"/>
        <v>36000000</v>
      </c>
    </row>
    <row r="10" spans="1:14" s="2" customFormat="1" ht="20.45" customHeight="1">
      <c r="A10" s="24" t="s">
        <v>141</v>
      </c>
      <c r="B10" s="29"/>
      <c r="C10" s="39" t="s">
        <v>4</v>
      </c>
      <c r="D10" s="39" t="s">
        <v>239</v>
      </c>
      <c r="E10" s="17" t="s">
        <v>240</v>
      </c>
      <c r="F10" s="17" t="s">
        <v>499</v>
      </c>
      <c r="G10" s="17" t="s">
        <v>275</v>
      </c>
      <c r="H10" s="17" t="s">
        <v>282</v>
      </c>
      <c r="I10" s="19" t="s">
        <v>241</v>
      </c>
      <c r="J10" s="19" t="s">
        <v>495</v>
      </c>
      <c r="K10" s="19"/>
      <c r="L10" s="20" t="s">
        <v>147</v>
      </c>
      <c r="M10" s="20">
        <v>3750000</v>
      </c>
      <c r="N10" s="20">
        <f t="shared" si="0"/>
        <v>37500000</v>
      </c>
    </row>
    <row r="11" spans="1:14" s="2" customFormat="1" ht="20.45" customHeight="1">
      <c r="A11" s="24" t="s">
        <v>142</v>
      </c>
      <c r="B11" s="29"/>
      <c r="C11" s="39" t="s">
        <v>7</v>
      </c>
      <c r="D11" s="39" t="s">
        <v>243</v>
      </c>
      <c r="E11" s="17" t="s">
        <v>244</v>
      </c>
      <c r="F11" s="17" t="s">
        <v>500</v>
      </c>
      <c r="G11" s="17" t="s">
        <v>276</v>
      </c>
      <c r="H11" s="17" t="s">
        <v>283</v>
      </c>
      <c r="I11" s="19" t="s">
        <v>241</v>
      </c>
      <c r="J11" s="19" t="s">
        <v>245</v>
      </c>
      <c r="K11" s="19"/>
      <c r="L11" s="20" t="s">
        <v>147</v>
      </c>
      <c r="M11" s="20">
        <v>2700000</v>
      </c>
      <c r="N11" s="20">
        <f t="shared" si="0"/>
        <v>27000000</v>
      </c>
    </row>
    <row r="12" spans="1:14" s="2" customFormat="1" ht="20.45" customHeight="1">
      <c r="A12" s="24" t="s">
        <v>143</v>
      </c>
      <c r="B12" s="29"/>
      <c r="C12" s="39" t="s">
        <v>6</v>
      </c>
      <c r="D12" s="39" t="s">
        <v>243</v>
      </c>
      <c r="E12" s="17" t="s">
        <v>244</v>
      </c>
      <c r="F12" s="17" t="s">
        <v>500</v>
      </c>
      <c r="G12" s="17" t="s">
        <v>276</v>
      </c>
      <c r="H12" s="17" t="s">
        <v>283</v>
      </c>
      <c r="I12" s="19" t="s">
        <v>241</v>
      </c>
      <c r="J12" s="19" t="s">
        <v>245</v>
      </c>
      <c r="K12" s="19"/>
      <c r="L12" s="20" t="s">
        <v>147</v>
      </c>
      <c r="M12" s="20">
        <v>2700000</v>
      </c>
      <c r="N12" s="20">
        <f t="shared" si="0"/>
        <v>27000000</v>
      </c>
    </row>
    <row r="13" spans="1:14" s="2" customFormat="1" ht="20.45" customHeight="1">
      <c r="A13" s="24" t="s">
        <v>144</v>
      </c>
      <c r="B13" s="29"/>
      <c r="C13" s="39" t="s">
        <v>5</v>
      </c>
      <c r="D13" s="39" t="s">
        <v>243</v>
      </c>
      <c r="E13" s="17" t="s">
        <v>246</v>
      </c>
      <c r="F13" s="17" t="s">
        <v>500</v>
      </c>
      <c r="G13" s="17" t="s">
        <v>276</v>
      </c>
      <c r="H13" s="17" t="s">
        <v>283</v>
      </c>
      <c r="I13" s="19" t="s">
        <v>241</v>
      </c>
      <c r="J13" s="19" t="s">
        <v>245</v>
      </c>
      <c r="K13" s="19"/>
      <c r="L13" s="20" t="s">
        <v>147</v>
      </c>
      <c r="M13" s="20">
        <v>2700000</v>
      </c>
      <c r="N13" s="20">
        <f t="shared" si="0"/>
        <v>27000000</v>
      </c>
    </row>
    <row r="14" spans="1:14" s="2" customFormat="1" ht="20.45" customHeight="1">
      <c r="A14" s="24" t="s">
        <v>145</v>
      </c>
      <c r="B14" s="29"/>
      <c r="C14" s="39" t="s">
        <v>9</v>
      </c>
      <c r="D14" s="39" t="s">
        <v>247</v>
      </c>
      <c r="E14" s="17" t="s">
        <v>248</v>
      </c>
      <c r="F14" s="17" t="s">
        <v>501</v>
      </c>
      <c r="G14" s="17" t="s">
        <v>277</v>
      </c>
      <c r="H14" s="17" t="s">
        <v>284</v>
      </c>
      <c r="I14" s="19" t="s">
        <v>241</v>
      </c>
      <c r="J14" s="19" t="s">
        <v>245</v>
      </c>
      <c r="K14" s="19"/>
      <c r="L14" s="20">
        <v>3</v>
      </c>
      <c r="M14" s="20">
        <v>75000</v>
      </c>
      <c r="N14" s="20">
        <f t="shared" si="0"/>
        <v>225000</v>
      </c>
    </row>
    <row r="15" spans="1:14" s="2" customFormat="1" ht="20.45" customHeight="1">
      <c r="A15" s="24" t="s">
        <v>146</v>
      </c>
      <c r="B15" s="29"/>
      <c r="C15" s="39" t="s">
        <v>8</v>
      </c>
      <c r="D15" s="39" t="s">
        <v>249</v>
      </c>
      <c r="E15" s="17" t="s">
        <v>248</v>
      </c>
      <c r="F15" s="17" t="s">
        <v>502</v>
      </c>
      <c r="G15" s="17" t="s">
        <v>277</v>
      </c>
      <c r="H15" s="17" t="s">
        <v>284</v>
      </c>
      <c r="I15" s="19" t="s">
        <v>241</v>
      </c>
      <c r="J15" s="19" t="s">
        <v>245</v>
      </c>
      <c r="K15" s="19"/>
      <c r="L15" s="20">
        <v>3</v>
      </c>
      <c r="M15" s="20">
        <v>75000</v>
      </c>
      <c r="N15" s="20">
        <f t="shared" si="0"/>
        <v>225000</v>
      </c>
    </row>
    <row r="16" spans="1:14" s="2" customFormat="1" ht="20.45" customHeight="1">
      <c r="A16" s="24" t="s">
        <v>147</v>
      </c>
      <c r="B16" s="29"/>
      <c r="C16" s="39" t="s">
        <v>134</v>
      </c>
      <c r="D16" s="39" t="s">
        <v>250</v>
      </c>
      <c r="E16" s="17" t="s">
        <v>248</v>
      </c>
      <c r="F16" s="17" t="s">
        <v>503</v>
      </c>
      <c r="G16" s="17" t="s">
        <v>277</v>
      </c>
      <c r="H16" s="17" t="s">
        <v>284</v>
      </c>
      <c r="I16" s="19" t="s">
        <v>241</v>
      </c>
      <c r="J16" s="19" t="s">
        <v>245</v>
      </c>
      <c r="K16" s="19"/>
      <c r="L16" s="20" t="s">
        <v>213</v>
      </c>
      <c r="M16" s="20">
        <v>75000</v>
      </c>
      <c r="N16" s="20">
        <f t="shared" si="0"/>
        <v>225000</v>
      </c>
    </row>
    <row r="17" spans="1:14" s="2" customFormat="1" ht="20.45" customHeight="1">
      <c r="A17" s="24" t="s">
        <v>148</v>
      </c>
      <c r="B17" s="29"/>
      <c r="C17" s="39" t="s">
        <v>10</v>
      </c>
      <c r="D17" s="39" t="s">
        <v>251</v>
      </c>
      <c r="E17" s="17" t="s">
        <v>248</v>
      </c>
      <c r="F17" s="17" t="s">
        <v>504</v>
      </c>
      <c r="G17" s="17" t="s">
        <v>277</v>
      </c>
      <c r="H17" s="17" t="s">
        <v>284</v>
      </c>
      <c r="I17" s="19" t="s">
        <v>252</v>
      </c>
      <c r="J17" s="19" t="s">
        <v>245</v>
      </c>
      <c r="K17" s="19"/>
      <c r="L17" s="20">
        <v>1</v>
      </c>
      <c r="M17" s="20">
        <v>130000</v>
      </c>
      <c r="N17" s="20">
        <f t="shared" si="0"/>
        <v>130000</v>
      </c>
    </row>
    <row r="18" spans="1:14" s="2" customFormat="1" ht="20.45" customHeight="1">
      <c r="A18" s="24" t="s">
        <v>190</v>
      </c>
      <c r="B18" s="29"/>
      <c r="C18" s="39" t="s">
        <v>12</v>
      </c>
      <c r="D18" s="39" t="s">
        <v>253</v>
      </c>
      <c r="E18" s="17" t="s">
        <v>254</v>
      </c>
      <c r="F18" s="17" t="s">
        <v>506</v>
      </c>
      <c r="G18" s="17" t="s">
        <v>278</v>
      </c>
      <c r="H18" s="17" t="s">
        <v>284</v>
      </c>
      <c r="I18" s="19" t="s">
        <v>241</v>
      </c>
      <c r="J18" s="19" t="s">
        <v>245</v>
      </c>
      <c r="K18" s="19"/>
      <c r="L18" s="20">
        <v>1</v>
      </c>
      <c r="M18" s="20">
        <v>20000</v>
      </c>
      <c r="N18" s="20">
        <f t="shared" si="0"/>
        <v>20000</v>
      </c>
    </row>
    <row r="19" spans="1:14" s="2" customFormat="1" ht="20.45" customHeight="1">
      <c r="A19" s="24" t="s">
        <v>191</v>
      </c>
      <c r="B19" s="29"/>
      <c r="C19" s="39" t="s">
        <v>11</v>
      </c>
      <c r="D19" s="39" t="s">
        <v>255</v>
      </c>
      <c r="E19" s="17" t="s">
        <v>256</v>
      </c>
      <c r="F19" s="17" t="s">
        <v>505</v>
      </c>
      <c r="G19" s="17" t="s">
        <v>279</v>
      </c>
      <c r="H19" s="17" t="s">
        <v>285</v>
      </c>
      <c r="I19" s="19" t="s">
        <v>257</v>
      </c>
      <c r="J19" s="19" t="s">
        <v>258</v>
      </c>
      <c r="K19" s="19"/>
      <c r="L19" s="20">
        <v>4000</v>
      </c>
      <c r="M19" s="20">
        <v>200</v>
      </c>
      <c r="N19" s="20">
        <f t="shared" si="0"/>
        <v>800000</v>
      </c>
    </row>
    <row r="20" spans="1:14" s="2" customFormat="1" ht="20.45" customHeight="1">
      <c r="A20" s="24" t="s">
        <v>192</v>
      </c>
      <c r="B20" s="29"/>
      <c r="C20" s="39" t="s">
        <v>13</v>
      </c>
      <c r="D20" s="39" t="s">
        <v>259</v>
      </c>
      <c r="E20" s="17" t="s">
        <v>260</v>
      </c>
      <c r="F20" s="17">
        <v>161313</v>
      </c>
      <c r="G20" s="17" t="s">
        <v>280</v>
      </c>
      <c r="H20" s="17" t="s">
        <v>286</v>
      </c>
      <c r="I20" s="19" t="s">
        <v>261</v>
      </c>
      <c r="J20" s="19" t="s">
        <v>245</v>
      </c>
      <c r="K20" s="19"/>
      <c r="L20" s="20">
        <v>40</v>
      </c>
      <c r="M20" s="20">
        <v>32000</v>
      </c>
      <c r="N20" s="20">
        <f t="shared" si="0"/>
        <v>1280000</v>
      </c>
    </row>
    <row r="21" spans="1:14" s="2" customFormat="1" ht="20.45" customHeight="1">
      <c r="A21" s="24" t="s">
        <v>193</v>
      </c>
      <c r="B21" s="29"/>
      <c r="C21" s="39" t="s">
        <v>131</v>
      </c>
      <c r="D21" s="39" t="s">
        <v>262</v>
      </c>
      <c r="E21" s="17" t="s">
        <v>263</v>
      </c>
      <c r="F21" s="17" t="s">
        <v>507</v>
      </c>
      <c r="G21" s="17" t="s">
        <v>281</v>
      </c>
      <c r="H21" s="17" t="s">
        <v>287</v>
      </c>
      <c r="I21" s="19" t="s">
        <v>264</v>
      </c>
      <c r="J21" s="19" t="s">
        <v>265</v>
      </c>
      <c r="K21" s="19"/>
      <c r="L21" s="20">
        <v>2</v>
      </c>
      <c r="M21" s="20">
        <v>250000</v>
      </c>
      <c r="N21" s="20">
        <f t="shared" si="0"/>
        <v>500000</v>
      </c>
    </row>
    <row r="22" spans="1:14" s="2" customFormat="1" ht="20.45" customHeight="1">
      <c r="A22" s="24" t="s">
        <v>194</v>
      </c>
      <c r="B22" s="29"/>
      <c r="C22" s="39" t="s">
        <v>102</v>
      </c>
      <c r="D22" s="39" t="s">
        <v>266</v>
      </c>
      <c r="E22" s="17" t="s">
        <v>267</v>
      </c>
      <c r="F22" s="17" t="s">
        <v>508</v>
      </c>
      <c r="G22" s="17" t="s">
        <v>281</v>
      </c>
      <c r="H22" s="17" t="s">
        <v>287</v>
      </c>
      <c r="I22" s="19" t="s">
        <v>241</v>
      </c>
      <c r="J22" s="19" t="s">
        <v>265</v>
      </c>
      <c r="K22" s="19"/>
      <c r="L22" s="20">
        <v>200</v>
      </c>
      <c r="M22" s="20">
        <v>900</v>
      </c>
      <c r="N22" s="20">
        <f t="shared" si="0"/>
        <v>180000</v>
      </c>
    </row>
    <row r="23" spans="1:14" s="2" customFormat="1" ht="20.45" customHeight="1">
      <c r="A23" s="24" t="s">
        <v>195</v>
      </c>
      <c r="B23" s="29"/>
      <c r="C23" s="39" t="s">
        <v>132</v>
      </c>
      <c r="D23" s="39" t="s">
        <v>268</v>
      </c>
      <c r="E23" s="17" t="s">
        <v>263</v>
      </c>
      <c r="F23" s="17" t="s">
        <v>509</v>
      </c>
      <c r="G23" s="17" t="s">
        <v>281</v>
      </c>
      <c r="H23" s="17" t="s">
        <v>287</v>
      </c>
      <c r="I23" s="19" t="s">
        <v>264</v>
      </c>
      <c r="J23" s="19" t="s">
        <v>265</v>
      </c>
      <c r="K23" s="19"/>
      <c r="L23" s="20">
        <v>7</v>
      </c>
      <c r="M23" s="20">
        <v>292000</v>
      </c>
      <c r="N23" s="20">
        <f t="shared" si="0"/>
        <v>2044000</v>
      </c>
    </row>
    <row r="24" spans="1:14" s="2" customFormat="1" ht="20.45" customHeight="1">
      <c r="A24" s="24" t="s">
        <v>196</v>
      </c>
      <c r="B24" s="29"/>
      <c r="C24" s="39" t="s">
        <v>16</v>
      </c>
      <c r="D24" s="39" t="s">
        <v>269</v>
      </c>
      <c r="E24" s="17" t="s">
        <v>270</v>
      </c>
      <c r="F24" s="17" t="s">
        <v>510</v>
      </c>
      <c r="G24" s="17" t="s">
        <v>281</v>
      </c>
      <c r="H24" s="17" t="s">
        <v>287</v>
      </c>
      <c r="I24" s="19" t="s">
        <v>241</v>
      </c>
      <c r="J24" s="19" t="s">
        <v>265</v>
      </c>
      <c r="K24" s="19"/>
      <c r="L24" s="20">
        <v>2</v>
      </c>
      <c r="M24" s="20">
        <v>57000</v>
      </c>
      <c r="N24" s="20">
        <f t="shared" si="0"/>
        <v>114000</v>
      </c>
    </row>
    <row r="25" spans="1:14" s="2" customFormat="1" ht="20.45" customHeight="1">
      <c r="A25" s="24" t="s">
        <v>197</v>
      </c>
      <c r="B25" s="29"/>
      <c r="C25" s="39" t="s">
        <v>15</v>
      </c>
      <c r="D25" s="39" t="s">
        <v>271</v>
      </c>
      <c r="E25" s="17" t="s">
        <v>270</v>
      </c>
      <c r="F25" s="17" t="s">
        <v>512</v>
      </c>
      <c r="G25" s="17" t="s">
        <v>281</v>
      </c>
      <c r="H25" s="17" t="s">
        <v>287</v>
      </c>
      <c r="I25" s="19" t="s">
        <v>241</v>
      </c>
      <c r="J25" s="19" t="s">
        <v>265</v>
      </c>
      <c r="K25" s="19"/>
      <c r="L25" s="20">
        <v>380</v>
      </c>
      <c r="M25" s="20">
        <v>63000</v>
      </c>
      <c r="N25" s="20">
        <f t="shared" si="0"/>
        <v>23940000</v>
      </c>
    </row>
    <row r="26" spans="1:14" s="2" customFormat="1" ht="20.45" customHeight="1">
      <c r="A26" s="24" t="s">
        <v>198</v>
      </c>
      <c r="B26" s="29"/>
      <c r="C26" s="39" t="s">
        <v>14</v>
      </c>
      <c r="D26" s="39" t="s">
        <v>272</v>
      </c>
      <c r="E26" s="17" t="s">
        <v>270</v>
      </c>
      <c r="F26" s="17" t="s">
        <v>511</v>
      </c>
      <c r="G26" s="17" t="s">
        <v>281</v>
      </c>
      <c r="H26" s="17" t="s">
        <v>287</v>
      </c>
      <c r="I26" s="19" t="s">
        <v>241</v>
      </c>
      <c r="J26" s="19" t="s">
        <v>265</v>
      </c>
      <c r="K26" s="19"/>
      <c r="L26" s="20">
        <v>440</v>
      </c>
      <c r="M26" s="20">
        <v>55000</v>
      </c>
      <c r="N26" s="20">
        <f t="shared" si="0"/>
        <v>24200000</v>
      </c>
    </row>
    <row r="27" spans="1:14" s="3" customFormat="1" ht="42" customHeight="1">
      <c r="A27" s="22"/>
      <c r="B27" s="25" t="s">
        <v>179</v>
      </c>
      <c r="C27" s="40"/>
      <c r="D27" s="40"/>
      <c r="E27" s="22"/>
      <c r="F27" s="22"/>
      <c r="G27" s="22"/>
      <c r="H27" s="22"/>
      <c r="I27" s="25"/>
      <c r="J27" s="25"/>
      <c r="K27" s="25"/>
      <c r="L27" s="25"/>
      <c r="M27" s="25"/>
      <c r="N27" s="49">
        <f>SUM(N7:N26)</f>
        <v>416183000</v>
      </c>
    </row>
    <row r="28" spans="1:14" s="7" customFormat="1" ht="37.5" customHeight="1">
      <c r="A28" s="30" t="s">
        <v>187</v>
      </c>
      <c r="B28" s="26"/>
      <c r="C28" s="30"/>
      <c r="D28" s="54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14" s="2" customFormat="1" ht="30" customHeight="1">
      <c r="A29" s="31" t="s">
        <v>138</v>
      </c>
      <c r="B29" s="19"/>
      <c r="C29" s="41" t="s">
        <v>116</v>
      </c>
      <c r="D29" s="41" t="s">
        <v>289</v>
      </c>
      <c r="E29" s="19" t="s">
        <v>290</v>
      </c>
      <c r="F29" s="19" t="s">
        <v>513</v>
      </c>
      <c r="G29" s="19" t="s">
        <v>383</v>
      </c>
      <c r="H29" s="19" t="s">
        <v>382</v>
      </c>
      <c r="I29" s="19" t="s">
        <v>241</v>
      </c>
      <c r="J29" s="19" t="s">
        <v>245</v>
      </c>
      <c r="K29" s="19"/>
      <c r="L29" s="20" t="s">
        <v>214</v>
      </c>
      <c r="M29" s="20">
        <v>550000</v>
      </c>
      <c r="N29" s="20">
        <f>L29*M29</f>
        <v>2750000</v>
      </c>
    </row>
    <row r="30" spans="1:14" s="2" customFormat="1" ht="37.5" customHeight="1">
      <c r="A30" s="31" t="s">
        <v>139</v>
      </c>
      <c r="B30" s="19"/>
      <c r="C30" s="41" t="s">
        <v>115</v>
      </c>
      <c r="D30" s="41" t="s">
        <v>291</v>
      </c>
      <c r="E30" s="19" t="s">
        <v>292</v>
      </c>
      <c r="F30" s="19" t="s">
        <v>515</v>
      </c>
      <c r="G30" s="19" t="s">
        <v>383</v>
      </c>
      <c r="H30" s="19" t="s">
        <v>382</v>
      </c>
      <c r="I30" s="19" t="s">
        <v>241</v>
      </c>
      <c r="J30" s="19" t="s">
        <v>245</v>
      </c>
      <c r="K30" s="19"/>
      <c r="L30" s="20" t="s">
        <v>147</v>
      </c>
      <c r="M30" s="20">
        <v>500000</v>
      </c>
      <c r="N30" s="20">
        <f t="shared" ref="N30:N88" si="1">L30*M30</f>
        <v>5000000</v>
      </c>
    </row>
    <row r="31" spans="1:14" s="2" customFormat="1" ht="20.45" customHeight="1">
      <c r="A31" s="31" t="s">
        <v>140</v>
      </c>
      <c r="B31" s="19"/>
      <c r="C31" s="41" t="s">
        <v>117</v>
      </c>
      <c r="D31" s="41" t="s">
        <v>293</v>
      </c>
      <c r="E31" s="19" t="s">
        <v>294</v>
      </c>
      <c r="F31" s="19" t="s">
        <v>533</v>
      </c>
      <c r="G31" s="19" t="s">
        <v>383</v>
      </c>
      <c r="H31" s="19" t="s">
        <v>382</v>
      </c>
      <c r="I31" s="19" t="s">
        <v>241</v>
      </c>
      <c r="J31" s="19" t="s">
        <v>245</v>
      </c>
      <c r="K31" s="19"/>
      <c r="L31" s="20" t="s">
        <v>214</v>
      </c>
      <c r="M31" s="20">
        <v>876000</v>
      </c>
      <c r="N31" s="20">
        <f t="shared" si="1"/>
        <v>4380000</v>
      </c>
    </row>
    <row r="32" spans="1:14" s="2" customFormat="1" ht="20.45" customHeight="1">
      <c r="A32" s="31" t="s">
        <v>141</v>
      </c>
      <c r="B32" s="19"/>
      <c r="C32" s="41" t="s">
        <v>118</v>
      </c>
      <c r="D32" s="41" t="s">
        <v>295</v>
      </c>
      <c r="E32" s="19" t="s">
        <v>296</v>
      </c>
      <c r="F32" s="19">
        <v>31092</v>
      </c>
      <c r="G32" s="19" t="s">
        <v>380</v>
      </c>
      <c r="H32" s="19" t="s">
        <v>384</v>
      </c>
      <c r="I32" s="19" t="s">
        <v>241</v>
      </c>
      <c r="J32" s="19" t="s">
        <v>245</v>
      </c>
      <c r="K32" s="19"/>
      <c r="L32" s="20" t="s">
        <v>147</v>
      </c>
      <c r="M32" s="20">
        <v>357000</v>
      </c>
      <c r="N32" s="20">
        <f t="shared" si="1"/>
        <v>3570000</v>
      </c>
    </row>
    <row r="33" spans="1:14" s="2" customFormat="1" ht="20.45" customHeight="1">
      <c r="A33" s="31" t="s">
        <v>142</v>
      </c>
      <c r="B33" s="19"/>
      <c r="C33" s="41" t="s">
        <v>114</v>
      </c>
      <c r="D33" s="41" t="s">
        <v>297</v>
      </c>
      <c r="E33" s="19" t="s">
        <v>298</v>
      </c>
      <c r="F33" s="19">
        <v>53365</v>
      </c>
      <c r="G33" s="19" t="s">
        <v>381</v>
      </c>
      <c r="H33" s="19" t="s">
        <v>385</v>
      </c>
      <c r="I33" s="19" t="s">
        <v>241</v>
      </c>
      <c r="J33" s="19" t="s">
        <v>245</v>
      </c>
      <c r="K33" s="19"/>
      <c r="L33" s="20" t="s">
        <v>215</v>
      </c>
      <c r="M33" s="20">
        <v>530000</v>
      </c>
      <c r="N33" s="20">
        <f t="shared" si="1"/>
        <v>4240000</v>
      </c>
    </row>
    <row r="34" spans="1:14" s="2" customFormat="1" ht="20.45" customHeight="1">
      <c r="A34" s="31" t="s">
        <v>143</v>
      </c>
      <c r="B34" s="19"/>
      <c r="C34" s="39" t="s">
        <v>17</v>
      </c>
      <c r="D34" s="39" t="s">
        <v>299</v>
      </c>
      <c r="E34" s="17" t="s">
        <v>300</v>
      </c>
      <c r="F34" s="19" t="s">
        <v>516</v>
      </c>
      <c r="G34" s="19" t="s">
        <v>383</v>
      </c>
      <c r="H34" s="19" t="s">
        <v>382</v>
      </c>
      <c r="I34" s="19" t="s">
        <v>241</v>
      </c>
      <c r="J34" s="19" t="s">
        <v>245</v>
      </c>
      <c r="K34" s="19"/>
      <c r="L34" s="20" t="s">
        <v>212</v>
      </c>
      <c r="M34" s="20">
        <v>420000</v>
      </c>
      <c r="N34" s="20">
        <f t="shared" si="1"/>
        <v>840000</v>
      </c>
    </row>
    <row r="35" spans="1:14" s="2" customFormat="1" ht="20.45" customHeight="1">
      <c r="A35" s="31" t="s">
        <v>144</v>
      </c>
      <c r="B35" s="19"/>
      <c r="C35" s="39" t="s">
        <v>18</v>
      </c>
      <c r="D35" s="39" t="s">
        <v>301</v>
      </c>
      <c r="E35" s="17" t="s">
        <v>302</v>
      </c>
      <c r="F35" s="19" t="s">
        <v>517</v>
      </c>
      <c r="G35" s="19" t="s">
        <v>383</v>
      </c>
      <c r="H35" s="19" t="s">
        <v>382</v>
      </c>
      <c r="I35" s="19" t="s">
        <v>241</v>
      </c>
      <c r="J35" s="19" t="s">
        <v>245</v>
      </c>
      <c r="K35" s="19"/>
      <c r="L35" s="20" t="s">
        <v>216</v>
      </c>
      <c r="M35" s="20">
        <v>390000</v>
      </c>
      <c r="N35" s="20">
        <f t="shared" si="1"/>
        <v>390000</v>
      </c>
    </row>
    <row r="36" spans="1:14" s="2" customFormat="1" ht="20.45" customHeight="1">
      <c r="A36" s="31" t="s">
        <v>145</v>
      </c>
      <c r="B36" s="19"/>
      <c r="C36" s="39" t="s">
        <v>19</v>
      </c>
      <c r="D36" s="39" t="s">
        <v>303</v>
      </c>
      <c r="E36" s="17" t="s">
        <v>304</v>
      </c>
      <c r="F36" s="19" t="s">
        <v>518</v>
      </c>
      <c r="G36" s="19" t="s">
        <v>383</v>
      </c>
      <c r="H36" s="19" t="s">
        <v>382</v>
      </c>
      <c r="I36" s="19" t="s">
        <v>241</v>
      </c>
      <c r="J36" s="19" t="s">
        <v>245</v>
      </c>
      <c r="K36" s="19"/>
      <c r="L36" s="20" t="s">
        <v>193</v>
      </c>
      <c r="M36" s="20">
        <v>1353000</v>
      </c>
      <c r="N36" s="20">
        <f t="shared" si="1"/>
        <v>20295000</v>
      </c>
    </row>
    <row r="37" spans="1:14" s="2" customFormat="1" ht="36" customHeight="1">
      <c r="A37" s="31" t="s">
        <v>146</v>
      </c>
      <c r="B37" s="19"/>
      <c r="C37" s="39" t="s">
        <v>21</v>
      </c>
      <c r="D37" s="39" t="s">
        <v>305</v>
      </c>
      <c r="E37" s="17" t="s">
        <v>306</v>
      </c>
      <c r="F37" s="19" t="s">
        <v>520</v>
      </c>
      <c r="G37" s="19" t="s">
        <v>383</v>
      </c>
      <c r="H37" s="19" t="s">
        <v>382</v>
      </c>
      <c r="I37" s="19" t="s">
        <v>241</v>
      </c>
      <c r="J37" s="19" t="s">
        <v>245</v>
      </c>
      <c r="K37" s="19"/>
      <c r="L37" s="20" t="s">
        <v>214</v>
      </c>
      <c r="M37" s="20">
        <v>420000</v>
      </c>
      <c r="N37" s="20">
        <f t="shared" si="1"/>
        <v>2100000</v>
      </c>
    </row>
    <row r="38" spans="1:14" s="2" customFormat="1" ht="30" customHeight="1">
      <c r="A38" s="31" t="s">
        <v>147</v>
      </c>
      <c r="B38" s="19"/>
      <c r="C38" s="39" t="s">
        <v>20</v>
      </c>
      <c r="D38" s="39" t="s">
        <v>307</v>
      </c>
      <c r="E38" s="17" t="s">
        <v>306</v>
      </c>
      <c r="F38" s="19" t="s">
        <v>519</v>
      </c>
      <c r="G38" s="19" t="s">
        <v>383</v>
      </c>
      <c r="H38" s="19" t="s">
        <v>382</v>
      </c>
      <c r="I38" s="19" t="s">
        <v>241</v>
      </c>
      <c r="J38" s="19" t="s">
        <v>245</v>
      </c>
      <c r="K38" s="19"/>
      <c r="L38" s="20" t="s">
        <v>214</v>
      </c>
      <c r="M38" s="20">
        <v>420000</v>
      </c>
      <c r="N38" s="20">
        <f t="shared" si="1"/>
        <v>2100000</v>
      </c>
    </row>
    <row r="39" spans="1:14" s="2" customFormat="1" ht="20.45" customHeight="1">
      <c r="A39" s="31" t="s">
        <v>148</v>
      </c>
      <c r="B39" s="19"/>
      <c r="C39" s="39" t="s">
        <v>22</v>
      </c>
      <c r="D39" s="39" t="s">
        <v>308</v>
      </c>
      <c r="E39" s="17" t="s">
        <v>309</v>
      </c>
      <c r="F39" s="19" t="s">
        <v>521</v>
      </c>
      <c r="G39" s="19" t="s">
        <v>383</v>
      </c>
      <c r="H39" s="19" t="s">
        <v>382</v>
      </c>
      <c r="I39" s="19" t="s">
        <v>241</v>
      </c>
      <c r="J39" s="19" t="s">
        <v>245</v>
      </c>
      <c r="K39" s="19"/>
      <c r="L39" s="20">
        <v>45</v>
      </c>
      <c r="M39" s="20">
        <v>410000</v>
      </c>
      <c r="N39" s="20">
        <f t="shared" si="1"/>
        <v>18450000</v>
      </c>
    </row>
    <row r="40" spans="1:14" s="2" customFormat="1" ht="20.45" customHeight="1">
      <c r="A40" s="31" t="s">
        <v>190</v>
      </c>
      <c r="B40" s="19"/>
      <c r="C40" s="39" t="s">
        <v>23</v>
      </c>
      <c r="D40" s="39" t="s">
        <v>529</v>
      </c>
      <c r="E40" s="17" t="s">
        <v>309</v>
      </c>
      <c r="F40" s="19" t="s">
        <v>530</v>
      </c>
      <c r="G40" s="19" t="s">
        <v>383</v>
      </c>
      <c r="H40" s="19" t="s">
        <v>382</v>
      </c>
      <c r="I40" s="19" t="s">
        <v>241</v>
      </c>
      <c r="J40" s="19" t="s">
        <v>245</v>
      </c>
      <c r="K40" s="19"/>
      <c r="L40" s="20">
        <v>1</v>
      </c>
      <c r="M40" s="20">
        <v>380000</v>
      </c>
      <c r="N40" s="20">
        <f t="shared" si="1"/>
        <v>380000</v>
      </c>
    </row>
    <row r="41" spans="1:14" s="2" customFormat="1" ht="20.45" customHeight="1">
      <c r="A41" s="31" t="s">
        <v>191</v>
      </c>
      <c r="B41" s="19"/>
      <c r="C41" s="39" t="s">
        <v>24</v>
      </c>
      <c r="D41" s="39" t="s">
        <v>310</v>
      </c>
      <c r="E41" s="17" t="s">
        <v>300</v>
      </c>
      <c r="F41" s="19" t="s">
        <v>531</v>
      </c>
      <c r="G41" s="19" t="s">
        <v>383</v>
      </c>
      <c r="H41" s="19" t="s">
        <v>382</v>
      </c>
      <c r="I41" s="19" t="s">
        <v>241</v>
      </c>
      <c r="J41" s="19" t="s">
        <v>245</v>
      </c>
      <c r="K41" s="19"/>
      <c r="L41" s="20" t="s">
        <v>212</v>
      </c>
      <c r="M41" s="20">
        <v>2500000</v>
      </c>
      <c r="N41" s="20">
        <f t="shared" si="1"/>
        <v>5000000</v>
      </c>
    </row>
    <row r="42" spans="1:14" s="2" customFormat="1" ht="20.45" customHeight="1">
      <c r="A42" s="31" t="s">
        <v>192</v>
      </c>
      <c r="B42" s="19"/>
      <c r="C42" s="39" t="s">
        <v>26</v>
      </c>
      <c r="D42" s="39" t="s">
        <v>311</v>
      </c>
      <c r="E42" s="17" t="s">
        <v>290</v>
      </c>
      <c r="F42" s="19" t="s">
        <v>522</v>
      </c>
      <c r="G42" s="19" t="s">
        <v>383</v>
      </c>
      <c r="H42" s="19" t="s">
        <v>382</v>
      </c>
      <c r="I42" s="19" t="s">
        <v>241</v>
      </c>
      <c r="J42" s="19" t="s">
        <v>245</v>
      </c>
      <c r="K42" s="19"/>
      <c r="L42" s="20" t="s">
        <v>198</v>
      </c>
      <c r="M42" s="20">
        <v>1860000</v>
      </c>
      <c r="N42" s="20">
        <f t="shared" si="1"/>
        <v>37200000</v>
      </c>
    </row>
    <row r="43" spans="1:14" s="2" customFormat="1" ht="20.45" customHeight="1">
      <c r="A43" s="31" t="s">
        <v>193</v>
      </c>
      <c r="B43" s="19"/>
      <c r="C43" s="39" t="s">
        <v>25</v>
      </c>
      <c r="D43" s="39" t="s">
        <v>312</v>
      </c>
      <c r="E43" s="17" t="s">
        <v>313</v>
      </c>
      <c r="F43" s="19" t="s">
        <v>523</v>
      </c>
      <c r="G43" s="19" t="s">
        <v>383</v>
      </c>
      <c r="H43" s="19" t="s">
        <v>382</v>
      </c>
      <c r="I43" s="19" t="s">
        <v>241</v>
      </c>
      <c r="J43" s="19" t="s">
        <v>245</v>
      </c>
      <c r="K43" s="19"/>
      <c r="L43" s="20" t="s">
        <v>216</v>
      </c>
      <c r="M43" s="20">
        <v>870000</v>
      </c>
      <c r="N43" s="20">
        <f t="shared" si="1"/>
        <v>870000</v>
      </c>
    </row>
    <row r="44" spans="1:14" s="2" customFormat="1" ht="20.45" customHeight="1">
      <c r="A44" s="31" t="s">
        <v>194</v>
      </c>
      <c r="B44" s="19"/>
      <c r="C44" s="39" t="s">
        <v>27</v>
      </c>
      <c r="D44" s="39" t="s">
        <v>314</v>
      </c>
      <c r="E44" s="17" t="s">
        <v>315</v>
      </c>
      <c r="F44" s="19" t="s">
        <v>524</v>
      </c>
      <c r="G44" s="19" t="s">
        <v>383</v>
      </c>
      <c r="H44" s="19" t="s">
        <v>382</v>
      </c>
      <c r="I44" s="19" t="s">
        <v>241</v>
      </c>
      <c r="J44" s="19" t="s">
        <v>245</v>
      </c>
      <c r="K44" s="19"/>
      <c r="L44" s="20" t="s">
        <v>216</v>
      </c>
      <c r="M44" s="20">
        <v>945000</v>
      </c>
      <c r="N44" s="20">
        <f t="shared" si="1"/>
        <v>945000</v>
      </c>
    </row>
    <row r="45" spans="1:14" s="2" customFormat="1" ht="20.45" customHeight="1">
      <c r="A45" s="31" t="s">
        <v>195</v>
      </c>
      <c r="B45" s="19"/>
      <c r="C45" s="39" t="s">
        <v>28</v>
      </c>
      <c r="D45" s="39" t="s">
        <v>316</v>
      </c>
      <c r="E45" s="17" t="s">
        <v>317</v>
      </c>
      <c r="F45" s="19" t="s">
        <v>525</v>
      </c>
      <c r="G45" s="19" t="s">
        <v>383</v>
      </c>
      <c r="H45" s="19" t="s">
        <v>382</v>
      </c>
      <c r="I45" s="19" t="s">
        <v>241</v>
      </c>
      <c r="J45" s="19" t="s">
        <v>245</v>
      </c>
      <c r="K45" s="19"/>
      <c r="L45" s="20">
        <v>70</v>
      </c>
      <c r="M45" s="20">
        <v>595000</v>
      </c>
      <c r="N45" s="20">
        <f t="shared" si="1"/>
        <v>41650000</v>
      </c>
    </row>
    <row r="46" spans="1:14" s="2" customFormat="1" ht="20.45" customHeight="1">
      <c r="A46" s="31" t="s">
        <v>196</v>
      </c>
      <c r="B46" s="19"/>
      <c r="C46" s="39" t="s">
        <v>29</v>
      </c>
      <c r="D46" s="39" t="s">
        <v>318</v>
      </c>
      <c r="E46" s="17" t="s">
        <v>300</v>
      </c>
      <c r="F46" s="19" t="s">
        <v>526</v>
      </c>
      <c r="G46" s="19" t="s">
        <v>383</v>
      </c>
      <c r="H46" s="19" t="s">
        <v>382</v>
      </c>
      <c r="I46" s="19" t="s">
        <v>241</v>
      </c>
      <c r="J46" s="19" t="s">
        <v>245</v>
      </c>
      <c r="K46" s="19"/>
      <c r="L46" s="20" t="s">
        <v>208</v>
      </c>
      <c r="M46" s="20">
        <v>620000</v>
      </c>
      <c r="N46" s="20">
        <f t="shared" si="1"/>
        <v>18600000</v>
      </c>
    </row>
    <row r="47" spans="1:14" s="2" customFormat="1" ht="20.45" customHeight="1">
      <c r="A47" s="31" t="s">
        <v>197</v>
      </c>
      <c r="B47" s="19"/>
      <c r="C47" s="39" t="s">
        <v>30</v>
      </c>
      <c r="D47" s="39" t="s">
        <v>319</v>
      </c>
      <c r="E47" s="17" t="s">
        <v>320</v>
      </c>
      <c r="F47" s="19" t="s">
        <v>528</v>
      </c>
      <c r="G47" s="19" t="s">
        <v>383</v>
      </c>
      <c r="H47" s="19" t="s">
        <v>382</v>
      </c>
      <c r="I47" s="19" t="s">
        <v>241</v>
      </c>
      <c r="J47" s="19" t="s">
        <v>245</v>
      </c>
      <c r="K47" s="19"/>
      <c r="L47" s="20" t="s">
        <v>157</v>
      </c>
      <c r="M47" s="20">
        <v>2818000</v>
      </c>
      <c r="N47" s="20">
        <f t="shared" si="1"/>
        <v>112720000</v>
      </c>
    </row>
    <row r="48" spans="1:14" s="2" customFormat="1" ht="25.5" customHeight="1">
      <c r="A48" s="31" t="s">
        <v>198</v>
      </c>
      <c r="B48" s="19"/>
      <c r="C48" s="39" t="s">
        <v>31</v>
      </c>
      <c r="D48" s="39" t="s">
        <v>536</v>
      </c>
      <c r="E48" s="51" t="s">
        <v>290</v>
      </c>
      <c r="F48" s="51" t="s">
        <v>527</v>
      </c>
      <c r="G48" s="19" t="s">
        <v>383</v>
      </c>
      <c r="H48" s="19" t="s">
        <v>382</v>
      </c>
      <c r="I48" s="19" t="s">
        <v>241</v>
      </c>
      <c r="J48" s="19" t="s">
        <v>245</v>
      </c>
      <c r="K48" s="19"/>
      <c r="L48" s="20" t="s">
        <v>216</v>
      </c>
      <c r="M48" s="20">
        <v>310000</v>
      </c>
      <c r="N48" s="20">
        <f t="shared" si="1"/>
        <v>310000</v>
      </c>
    </row>
    <row r="49" spans="1:14" s="2" customFormat="1" ht="20.45" customHeight="1">
      <c r="A49" s="31" t="s">
        <v>199</v>
      </c>
      <c r="B49" s="19"/>
      <c r="C49" s="39" t="s">
        <v>32</v>
      </c>
      <c r="D49" s="39" t="s">
        <v>321</v>
      </c>
      <c r="E49" s="17" t="s">
        <v>322</v>
      </c>
      <c r="F49" s="19" t="s">
        <v>532</v>
      </c>
      <c r="G49" s="19" t="s">
        <v>383</v>
      </c>
      <c r="H49" s="19" t="s">
        <v>382</v>
      </c>
      <c r="I49" s="19" t="s">
        <v>241</v>
      </c>
      <c r="J49" s="19" t="s">
        <v>245</v>
      </c>
      <c r="K49" s="19"/>
      <c r="L49" s="20">
        <v>1</v>
      </c>
      <c r="M49" s="20">
        <v>2300000</v>
      </c>
      <c r="N49" s="20">
        <f t="shared" si="1"/>
        <v>2300000</v>
      </c>
    </row>
    <row r="50" spans="1:14" s="2" customFormat="1" ht="20.45" customHeight="1">
      <c r="A50" s="31" t="s">
        <v>200</v>
      </c>
      <c r="B50" s="19"/>
      <c r="C50" s="39" t="s">
        <v>33</v>
      </c>
      <c r="D50" s="39" t="s">
        <v>293</v>
      </c>
      <c r="E50" s="17" t="s">
        <v>323</v>
      </c>
      <c r="F50" s="19" t="s">
        <v>533</v>
      </c>
      <c r="G50" s="19" t="s">
        <v>383</v>
      </c>
      <c r="H50" s="19" t="s">
        <v>382</v>
      </c>
      <c r="I50" s="19" t="s">
        <v>241</v>
      </c>
      <c r="J50" s="19" t="s">
        <v>245</v>
      </c>
      <c r="K50" s="19"/>
      <c r="L50" s="20" t="s">
        <v>216</v>
      </c>
      <c r="M50" s="20">
        <v>876000</v>
      </c>
      <c r="N50" s="20">
        <f t="shared" si="1"/>
        <v>876000</v>
      </c>
    </row>
    <row r="51" spans="1:14" s="2" customFormat="1" ht="26.1" customHeight="1">
      <c r="A51" s="31" t="s">
        <v>201</v>
      </c>
      <c r="B51" s="19"/>
      <c r="C51" s="39" t="s">
        <v>34</v>
      </c>
      <c r="D51" s="39" t="s">
        <v>537</v>
      </c>
      <c r="E51" s="51" t="s">
        <v>309</v>
      </c>
      <c r="F51" s="52" t="s">
        <v>535</v>
      </c>
      <c r="G51" s="19" t="s">
        <v>383</v>
      </c>
      <c r="H51" s="19" t="s">
        <v>382</v>
      </c>
      <c r="I51" s="19" t="s">
        <v>241</v>
      </c>
      <c r="J51" s="19" t="s">
        <v>245</v>
      </c>
      <c r="K51" s="19"/>
      <c r="L51" s="20" t="s">
        <v>216</v>
      </c>
      <c r="M51" s="20">
        <v>402000</v>
      </c>
      <c r="N51" s="20">
        <f t="shared" si="1"/>
        <v>402000</v>
      </c>
    </row>
    <row r="52" spans="1:14" s="2" customFormat="1" ht="21.95" customHeight="1">
      <c r="A52" s="31" t="s">
        <v>202</v>
      </c>
      <c r="B52" s="19"/>
      <c r="C52" s="39" t="s">
        <v>35</v>
      </c>
      <c r="D52" s="39" t="s">
        <v>324</v>
      </c>
      <c r="E52" s="17" t="s">
        <v>325</v>
      </c>
      <c r="F52" s="19" t="s">
        <v>539</v>
      </c>
      <c r="G52" s="19" t="s">
        <v>383</v>
      </c>
      <c r="H52" s="19" t="s">
        <v>382</v>
      </c>
      <c r="I52" s="19" t="s">
        <v>241</v>
      </c>
      <c r="J52" s="19" t="s">
        <v>245</v>
      </c>
      <c r="K52" s="19"/>
      <c r="L52" s="20" t="s">
        <v>208</v>
      </c>
      <c r="M52" s="20">
        <v>616000</v>
      </c>
      <c r="N52" s="20">
        <f t="shared" si="1"/>
        <v>18480000</v>
      </c>
    </row>
    <row r="53" spans="1:14" s="2" customFormat="1" ht="20.45" customHeight="1">
      <c r="A53" s="31" t="s">
        <v>203</v>
      </c>
      <c r="B53" s="19"/>
      <c r="C53" s="39" t="s">
        <v>36</v>
      </c>
      <c r="D53" s="39" t="s">
        <v>326</v>
      </c>
      <c r="E53" s="17" t="s">
        <v>306</v>
      </c>
      <c r="F53" s="19" t="s">
        <v>538</v>
      </c>
      <c r="G53" s="19" t="s">
        <v>383</v>
      </c>
      <c r="H53" s="19" t="s">
        <v>382</v>
      </c>
      <c r="I53" s="19" t="s">
        <v>241</v>
      </c>
      <c r="J53" s="19" t="s">
        <v>245</v>
      </c>
      <c r="K53" s="19"/>
      <c r="L53" s="20" t="s">
        <v>208</v>
      </c>
      <c r="M53" s="20">
        <v>616000</v>
      </c>
      <c r="N53" s="20">
        <f t="shared" si="1"/>
        <v>18480000</v>
      </c>
    </row>
    <row r="54" spans="1:14" s="2" customFormat="1" ht="20.45" customHeight="1">
      <c r="A54" s="31" t="s">
        <v>204</v>
      </c>
      <c r="B54" s="19"/>
      <c r="C54" s="39" t="s">
        <v>37</v>
      </c>
      <c r="D54" s="39" t="s">
        <v>327</v>
      </c>
      <c r="E54" s="17" t="s">
        <v>300</v>
      </c>
      <c r="F54" s="19" t="s">
        <v>540</v>
      </c>
      <c r="G54" s="19" t="s">
        <v>383</v>
      </c>
      <c r="H54" s="19" t="s">
        <v>382</v>
      </c>
      <c r="I54" s="19" t="s">
        <v>241</v>
      </c>
      <c r="J54" s="19" t="s">
        <v>245</v>
      </c>
      <c r="K54" s="19"/>
      <c r="L54" s="20" t="s">
        <v>212</v>
      </c>
      <c r="M54" s="20">
        <v>460000</v>
      </c>
      <c r="N54" s="20">
        <f t="shared" si="1"/>
        <v>920000</v>
      </c>
    </row>
    <row r="55" spans="1:14" s="2" customFormat="1" ht="20.45" customHeight="1">
      <c r="A55" s="31" t="s">
        <v>205</v>
      </c>
      <c r="B55" s="19"/>
      <c r="C55" s="39" t="s">
        <v>38</v>
      </c>
      <c r="D55" s="39" t="s">
        <v>328</v>
      </c>
      <c r="E55" s="17" t="s">
        <v>300</v>
      </c>
      <c r="F55" s="19" t="s">
        <v>534</v>
      </c>
      <c r="G55" s="19" t="s">
        <v>383</v>
      </c>
      <c r="H55" s="19" t="s">
        <v>382</v>
      </c>
      <c r="I55" s="19" t="s">
        <v>241</v>
      </c>
      <c r="J55" s="19" t="s">
        <v>245</v>
      </c>
      <c r="K55" s="19"/>
      <c r="L55" s="20">
        <v>20</v>
      </c>
      <c r="M55" s="20">
        <v>1602000</v>
      </c>
      <c r="N55" s="20">
        <f t="shared" si="1"/>
        <v>32040000</v>
      </c>
    </row>
    <row r="56" spans="1:14" s="2" customFormat="1" ht="20.45" customHeight="1">
      <c r="A56" s="31" t="s">
        <v>206</v>
      </c>
      <c r="B56" s="19"/>
      <c r="C56" s="39" t="s">
        <v>39</v>
      </c>
      <c r="D56" s="39" t="s">
        <v>329</v>
      </c>
      <c r="E56" s="17" t="s">
        <v>330</v>
      </c>
      <c r="F56" s="19" t="s">
        <v>541</v>
      </c>
      <c r="G56" s="19" t="s">
        <v>383</v>
      </c>
      <c r="H56" s="19" t="s">
        <v>382</v>
      </c>
      <c r="I56" s="19" t="s">
        <v>241</v>
      </c>
      <c r="J56" s="19" t="s">
        <v>245</v>
      </c>
      <c r="K56" s="19"/>
      <c r="L56" s="20" t="s">
        <v>157</v>
      </c>
      <c r="M56" s="20">
        <v>645000</v>
      </c>
      <c r="N56" s="20">
        <f t="shared" si="1"/>
        <v>25800000</v>
      </c>
    </row>
    <row r="57" spans="1:14" s="2" customFormat="1" ht="20.45" customHeight="1">
      <c r="A57" s="31" t="s">
        <v>207</v>
      </c>
      <c r="B57" s="19"/>
      <c r="C57" s="39" t="s">
        <v>40</v>
      </c>
      <c r="D57" s="39" t="s">
        <v>331</v>
      </c>
      <c r="E57" s="17" t="s">
        <v>300</v>
      </c>
      <c r="F57" s="19" t="s">
        <v>542</v>
      </c>
      <c r="G57" s="19" t="s">
        <v>383</v>
      </c>
      <c r="H57" s="19" t="s">
        <v>382</v>
      </c>
      <c r="I57" s="19" t="s">
        <v>241</v>
      </c>
      <c r="J57" s="19" t="s">
        <v>245</v>
      </c>
      <c r="K57" s="19"/>
      <c r="L57" s="20" t="s">
        <v>214</v>
      </c>
      <c r="M57" s="20">
        <v>980000</v>
      </c>
      <c r="N57" s="20">
        <f t="shared" si="1"/>
        <v>4900000</v>
      </c>
    </row>
    <row r="58" spans="1:14" s="2" customFormat="1" ht="20.45" customHeight="1">
      <c r="A58" s="31" t="s">
        <v>208</v>
      </c>
      <c r="B58" s="19"/>
      <c r="C58" s="39" t="s">
        <v>41</v>
      </c>
      <c r="D58" s="39" t="s">
        <v>332</v>
      </c>
      <c r="E58" s="17" t="s">
        <v>333</v>
      </c>
      <c r="F58" s="19" t="s">
        <v>549</v>
      </c>
      <c r="G58" s="19" t="s">
        <v>383</v>
      </c>
      <c r="H58" s="19" t="s">
        <v>382</v>
      </c>
      <c r="I58" s="19" t="s">
        <v>241</v>
      </c>
      <c r="J58" s="19" t="s">
        <v>245</v>
      </c>
      <c r="K58" s="19"/>
      <c r="L58" s="20" t="s">
        <v>214</v>
      </c>
      <c r="M58" s="20">
        <v>1586000</v>
      </c>
      <c r="N58" s="20">
        <f t="shared" si="1"/>
        <v>7930000</v>
      </c>
    </row>
    <row r="59" spans="1:14" s="2" customFormat="1" ht="20.45" customHeight="1">
      <c r="A59" s="31" t="s">
        <v>209</v>
      </c>
      <c r="B59" s="19"/>
      <c r="C59" s="39" t="s">
        <v>44</v>
      </c>
      <c r="D59" s="39" t="s">
        <v>334</v>
      </c>
      <c r="E59" s="17" t="s">
        <v>335</v>
      </c>
      <c r="F59" s="17" t="s">
        <v>551</v>
      </c>
      <c r="G59" s="19" t="s">
        <v>383</v>
      </c>
      <c r="H59" s="19" t="s">
        <v>382</v>
      </c>
      <c r="I59" s="32" t="s">
        <v>241</v>
      </c>
      <c r="J59" s="32" t="s">
        <v>245</v>
      </c>
      <c r="K59" s="32"/>
      <c r="L59" s="20" t="s">
        <v>212</v>
      </c>
      <c r="M59" s="20">
        <v>370000</v>
      </c>
      <c r="N59" s="20">
        <f t="shared" si="1"/>
        <v>740000</v>
      </c>
    </row>
    <row r="60" spans="1:14" s="2" customFormat="1" ht="20.45" customHeight="1">
      <c r="A60" s="31" t="s">
        <v>149</v>
      </c>
      <c r="B60" s="19"/>
      <c r="C60" s="39" t="s">
        <v>43</v>
      </c>
      <c r="D60" s="39" t="s">
        <v>336</v>
      </c>
      <c r="E60" s="17" t="s">
        <v>335</v>
      </c>
      <c r="F60" s="17" t="s">
        <v>553</v>
      </c>
      <c r="G60" s="19" t="s">
        <v>383</v>
      </c>
      <c r="H60" s="19" t="s">
        <v>382</v>
      </c>
      <c r="I60" s="32" t="s">
        <v>241</v>
      </c>
      <c r="J60" s="32" t="s">
        <v>245</v>
      </c>
      <c r="K60" s="32"/>
      <c r="L60" s="20" t="s">
        <v>212</v>
      </c>
      <c r="M60" s="20">
        <v>370000</v>
      </c>
      <c r="N60" s="20">
        <f t="shared" si="1"/>
        <v>740000</v>
      </c>
    </row>
    <row r="61" spans="1:14" s="2" customFormat="1" ht="20.45" customHeight="1">
      <c r="A61" s="31" t="s">
        <v>150</v>
      </c>
      <c r="B61" s="19"/>
      <c r="C61" s="39" t="s">
        <v>42</v>
      </c>
      <c r="D61" s="39" t="s">
        <v>337</v>
      </c>
      <c r="E61" s="17" t="s">
        <v>335</v>
      </c>
      <c r="F61" s="19" t="s">
        <v>550</v>
      </c>
      <c r="G61" s="19" t="s">
        <v>383</v>
      </c>
      <c r="H61" s="19" t="s">
        <v>382</v>
      </c>
      <c r="I61" s="19" t="s">
        <v>338</v>
      </c>
      <c r="J61" s="19" t="s">
        <v>245</v>
      </c>
      <c r="K61" s="19"/>
      <c r="L61" s="20" t="s">
        <v>212</v>
      </c>
      <c r="M61" s="20">
        <v>1046000</v>
      </c>
      <c r="N61" s="20">
        <f t="shared" si="1"/>
        <v>2092000</v>
      </c>
    </row>
    <row r="62" spans="1:14" s="2" customFormat="1" ht="20.45" customHeight="1">
      <c r="A62" s="31" t="s">
        <v>151</v>
      </c>
      <c r="B62" s="19"/>
      <c r="C62" s="39" t="s">
        <v>45</v>
      </c>
      <c r="D62" s="39" t="s">
        <v>339</v>
      </c>
      <c r="E62" s="17" t="s">
        <v>340</v>
      </c>
      <c r="F62" s="19" t="s">
        <v>560</v>
      </c>
      <c r="G62" s="19" t="s">
        <v>383</v>
      </c>
      <c r="H62" s="19" t="s">
        <v>382</v>
      </c>
      <c r="I62" s="19" t="s">
        <v>241</v>
      </c>
      <c r="J62" s="19" t="s">
        <v>245</v>
      </c>
      <c r="K62" s="19"/>
      <c r="L62" s="20" t="s">
        <v>212</v>
      </c>
      <c r="M62" s="20">
        <v>500000</v>
      </c>
      <c r="N62" s="20">
        <f t="shared" si="1"/>
        <v>1000000</v>
      </c>
    </row>
    <row r="63" spans="1:14" s="2" customFormat="1" ht="20.45" customHeight="1">
      <c r="A63" s="31" t="s">
        <v>152</v>
      </c>
      <c r="B63" s="19"/>
      <c r="C63" s="39" t="s">
        <v>47</v>
      </c>
      <c r="D63" s="39" t="s">
        <v>341</v>
      </c>
      <c r="E63" s="17" t="s">
        <v>342</v>
      </c>
      <c r="F63" s="17" t="s">
        <v>562</v>
      </c>
      <c r="G63" s="19" t="s">
        <v>383</v>
      </c>
      <c r="H63" s="19" t="s">
        <v>382</v>
      </c>
      <c r="I63" s="32" t="s">
        <v>338</v>
      </c>
      <c r="J63" s="32" t="s">
        <v>245</v>
      </c>
      <c r="K63" s="32"/>
      <c r="L63" s="20" t="s">
        <v>212</v>
      </c>
      <c r="M63" s="20">
        <v>370000</v>
      </c>
      <c r="N63" s="20">
        <f t="shared" si="1"/>
        <v>740000</v>
      </c>
    </row>
    <row r="64" spans="1:14" s="2" customFormat="1" ht="20.45" customHeight="1">
      <c r="A64" s="31" t="s">
        <v>153</v>
      </c>
      <c r="B64" s="19"/>
      <c r="C64" s="39" t="s">
        <v>46</v>
      </c>
      <c r="D64" s="39" t="s">
        <v>343</v>
      </c>
      <c r="E64" s="17" t="s">
        <v>342</v>
      </c>
      <c r="F64" s="19" t="s">
        <v>561</v>
      </c>
      <c r="G64" s="19" t="s">
        <v>383</v>
      </c>
      <c r="H64" s="19" t="s">
        <v>382</v>
      </c>
      <c r="I64" s="32" t="s">
        <v>338</v>
      </c>
      <c r="J64" s="32" t="s">
        <v>245</v>
      </c>
      <c r="K64" s="32"/>
      <c r="L64" s="20" t="s">
        <v>212</v>
      </c>
      <c r="M64" s="20">
        <v>370000</v>
      </c>
      <c r="N64" s="20">
        <f t="shared" si="1"/>
        <v>740000</v>
      </c>
    </row>
    <row r="65" spans="1:14" s="2" customFormat="1" ht="20.45" customHeight="1">
      <c r="A65" s="31" t="s">
        <v>154</v>
      </c>
      <c r="B65" s="19"/>
      <c r="C65" s="39" t="s">
        <v>48</v>
      </c>
      <c r="D65" s="39" t="s">
        <v>344</v>
      </c>
      <c r="E65" s="17" t="s">
        <v>333</v>
      </c>
      <c r="F65" s="19" t="s">
        <v>546</v>
      </c>
      <c r="G65" s="19" t="s">
        <v>383</v>
      </c>
      <c r="H65" s="19" t="s">
        <v>382</v>
      </c>
      <c r="I65" s="19" t="s">
        <v>241</v>
      </c>
      <c r="J65" s="19" t="s">
        <v>245</v>
      </c>
      <c r="K65" s="19"/>
      <c r="L65" s="20">
        <v>2</v>
      </c>
      <c r="M65" s="20">
        <v>500000</v>
      </c>
      <c r="N65" s="20">
        <f t="shared" si="1"/>
        <v>1000000</v>
      </c>
    </row>
    <row r="66" spans="1:14" s="2" customFormat="1" ht="20.45" customHeight="1">
      <c r="A66" s="31" t="s">
        <v>155</v>
      </c>
      <c r="B66" s="19"/>
      <c r="C66" s="39" t="s">
        <v>50</v>
      </c>
      <c r="D66" s="39" t="s">
        <v>345</v>
      </c>
      <c r="E66" s="17" t="s">
        <v>335</v>
      </c>
      <c r="F66" s="17" t="s">
        <v>548</v>
      </c>
      <c r="G66" s="19" t="s">
        <v>383</v>
      </c>
      <c r="H66" s="19" t="s">
        <v>382</v>
      </c>
      <c r="I66" s="19" t="s">
        <v>338</v>
      </c>
      <c r="J66" s="19" t="s">
        <v>245</v>
      </c>
      <c r="K66" s="19"/>
      <c r="L66" s="20" t="s">
        <v>216</v>
      </c>
      <c r="M66" s="20">
        <v>370000</v>
      </c>
      <c r="N66" s="20">
        <f t="shared" si="1"/>
        <v>370000</v>
      </c>
    </row>
    <row r="67" spans="1:14" s="2" customFormat="1" ht="20.45" customHeight="1">
      <c r="A67" s="31" t="s">
        <v>156</v>
      </c>
      <c r="B67" s="19"/>
      <c r="C67" s="39" t="s">
        <v>49</v>
      </c>
      <c r="D67" s="39" t="s">
        <v>346</v>
      </c>
      <c r="E67" s="17" t="s">
        <v>335</v>
      </c>
      <c r="F67" s="19" t="s">
        <v>547</v>
      </c>
      <c r="G67" s="19" t="s">
        <v>383</v>
      </c>
      <c r="H67" s="19" t="s">
        <v>382</v>
      </c>
      <c r="I67" s="19" t="s">
        <v>338</v>
      </c>
      <c r="J67" s="19" t="s">
        <v>245</v>
      </c>
      <c r="K67" s="19"/>
      <c r="L67" s="20" t="s">
        <v>212</v>
      </c>
      <c r="M67" s="20">
        <v>370000</v>
      </c>
      <c r="N67" s="20">
        <f t="shared" si="1"/>
        <v>740000</v>
      </c>
    </row>
    <row r="68" spans="1:14" s="2" customFormat="1" ht="20.45" customHeight="1">
      <c r="A68" s="31" t="s">
        <v>157</v>
      </c>
      <c r="B68" s="19"/>
      <c r="C68" s="39" t="s">
        <v>121</v>
      </c>
      <c r="D68" s="39" t="s">
        <v>347</v>
      </c>
      <c r="E68" s="17" t="s">
        <v>348</v>
      </c>
      <c r="F68" s="19" t="s">
        <v>558</v>
      </c>
      <c r="G68" s="19" t="s">
        <v>383</v>
      </c>
      <c r="H68" s="19" t="s">
        <v>382</v>
      </c>
      <c r="I68" s="32" t="s">
        <v>338</v>
      </c>
      <c r="J68" s="32" t="s">
        <v>245</v>
      </c>
      <c r="K68" s="32"/>
      <c r="L68" s="20" t="s">
        <v>216</v>
      </c>
      <c r="M68" s="20">
        <v>830000</v>
      </c>
      <c r="N68" s="20">
        <f t="shared" si="1"/>
        <v>830000</v>
      </c>
    </row>
    <row r="69" spans="1:14" s="2" customFormat="1" ht="20.45" customHeight="1">
      <c r="A69" s="31" t="s">
        <v>158</v>
      </c>
      <c r="B69" s="19"/>
      <c r="C69" s="39" t="s">
        <v>122</v>
      </c>
      <c r="D69" s="39" t="s">
        <v>349</v>
      </c>
      <c r="E69" s="17" t="s">
        <v>348</v>
      </c>
      <c r="F69" s="19" t="s">
        <v>559</v>
      </c>
      <c r="G69" s="19" t="s">
        <v>383</v>
      </c>
      <c r="H69" s="19" t="s">
        <v>382</v>
      </c>
      <c r="I69" s="32" t="s">
        <v>338</v>
      </c>
      <c r="J69" s="32" t="s">
        <v>245</v>
      </c>
      <c r="K69" s="32"/>
      <c r="L69" s="20" t="s">
        <v>216</v>
      </c>
      <c r="M69" s="20">
        <v>830000</v>
      </c>
      <c r="N69" s="20">
        <f t="shared" si="1"/>
        <v>830000</v>
      </c>
    </row>
    <row r="70" spans="1:14" s="2" customFormat="1" ht="20.45" customHeight="1">
      <c r="A70" s="31" t="s">
        <v>159</v>
      </c>
      <c r="B70" s="19"/>
      <c r="C70" s="39" t="s">
        <v>123</v>
      </c>
      <c r="D70" s="39" t="s">
        <v>350</v>
      </c>
      <c r="E70" s="17" t="s">
        <v>351</v>
      </c>
      <c r="F70" s="19" t="s">
        <v>557</v>
      </c>
      <c r="G70" s="19" t="s">
        <v>383</v>
      </c>
      <c r="H70" s="19" t="s">
        <v>382</v>
      </c>
      <c r="I70" s="32" t="s">
        <v>241</v>
      </c>
      <c r="J70" s="32" t="s">
        <v>245</v>
      </c>
      <c r="K70" s="32"/>
      <c r="L70" s="20" t="s">
        <v>216</v>
      </c>
      <c r="M70" s="20">
        <v>3430000</v>
      </c>
      <c r="N70" s="20">
        <f t="shared" si="1"/>
        <v>3430000</v>
      </c>
    </row>
    <row r="71" spans="1:14" s="2" customFormat="1" ht="20.45" customHeight="1">
      <c r="A71" s="31" t="s">
        <v>160</v>
      </c>
      <c r="B71" s="19"/>
      <c r="C71" s="39" t="s">
        <v>124</v>
      </c>
      <c r="D71" s="39" t="s">
        <v>352</v>
      </c>
      <c r="E71" s="17" t="s">
        <v>353</v>
      </c>
      <c r="F71" s="19" t="s">
        <v>556</v>
      </c>
      <c r="G71" s="19" t="s">
        <v>383</v>
      </c>
      <c r="H71" s="19" t="s">
        <v>382</v>
      </c>
      <c r="I71" s="32" t="s">
        <v>241</v>
      </c>
      <c r="J71" s="32" t="s">
        <v>245</v>
      </c>
      <c r="K71" s="32"/>
      <c r="L71" s="20" t="s">
        <v>208</v>
      </c>
      <c r="M71" s="20">
        <v>4176000</v>
      </c>
      <c r="N71" s="20">
        <f t="shared" si="1"/>
        <v>125280000</v>
      </c>
    </row>
    <row r="72" spans="1:14" s="2" customFormat="1" ht="21.95" customHeight="1">
      <c r="A72" s="31" t="s">
        <v>161</v>
      </c>
      <c r="B72" s="19"/>
      <c r="C72" s="39" t="s">
        <v>51</v>
      </c>
      <c r="D72" s="39" t="s">
        <v>291</v>
      </c>
      <c r="E72" s="17" t="s">
        <v>292</v>
      </c>
      <c r="F72" s="19" t="s">
        <v>515</v>
      </c>
      <c r="G72" s="19" t="s">
        <v>383</v>
      </c>
      <c r="H72" s="19" t="s">
        <v>382</v>
      </c>
      <c r="I72" s="32" t="s">
        <v>241</v>
      </c>
      <c r="J72" s="32" t="s">
        <v>245</v>
      </c>
      <c r="K72" s="32"/>
      <c r="L72" s="20" t="s">
        <v>216</v>
      </c>
      <c r="M72" s="20">
        <v>500000</v>
      </c>
      <c r="N72" s="20">
        <f t="shared" si="1"/>
        <v>500000</v>
      </c>
    </row>
    <row r="73" spans="1:14" s="2" customFormat="1" ht="20.45" customHeight="1">
      <c r="A73" s="31" t="s">
        <v>162</v>
      </c>
      <c r="B73" s="19"/>
      <c r="C73" s="39" t="s">
        <v>52</v>
      </c>
      <c r="D73" s="39" t="s">
        <v>354</v>
      </c>
      <c r="E73" s="17" t="s">
        <v>355</v>
      </c>
      <c r="F73" s="17">
        <v>99029</v>
      </c>
      <c r="G73" s="17" t="s">
        <v>387</v>
      </c>
      <c r="H73" s="17" t="s">
        <v>386</v>
      </c>
      <c r="I73" s="32" t="s">
        <v>241</v>
      </c>
      <c r="J73" s="32" t="s">
        <v>245</v>
      </c>
      <c r="K73" s="32"/>
      <c r="L73" s="20">
        <v>4</v>
      </c>
      <c r="M73" s="20">
        <v>3200000</v>
      </c>
      <c r="N73" s="20">
        <f t="shared" si="1"/>
        <v>12800000</v>
      </c>
    </row>
    <row r="74" spans="1:14" s="2" customFormat="1" ht="31.5">
      <c r="A74" s="31" t="s">
        <v>163</v>
      </c>
      <c r="B74" s="19"/>
      <c r="C74" s="39" t="s">
        <v>53</v>
      </c>
      <c r="D74" s="39" t="s">
        <v>356</v>
      </c>
      <c r="E74" s="17" t="s">
        <v>357</v>
      </c>
      <c r="F74" s="17">
        <v>18063</v>
      </c>
      <c r="G74" s="19" t="s">
        <v>380</v>
      </c>
      <c r="H74" s="19" t="s">
        <v>384</v>
      </c>
      <c r="I74" s="32" t="s">
        <v>241</v>
      </c>
      <c r="J74" s="32" t="s">
        <v>245</v>
      </c>
      <c r="K74" s="32"/>
      <c r="L74" s="20" t="s">
        <v>216</v>
      </c>
      <c r="M74" s="20">
        <v>300000</v>
      </c>
      <c r="N74" s="20">
        <f t="shared" si="1"/>
        <v>300000</v>
      </c>
    </row>
    <row r="75" spans="1:14" s="2" customFormat="1" ht="31.5">
      <c r="A75" s="31" t="s">
        <v>164</v>
      </c>
      <c r="B75" s="19"/>
      <c r="C75" s="39" t="s">
        <v>54</v>
      </c>
      <c r="D75" s="39" t="s">
        <v>358</v>
      </c>
      <c r="E75" s="17" t="s">
        <v>357</v>
      </c>
      <c r="F75" s="17">
        <v>18064</v>
      </c>
      <c r="G75" s="19" t="s">
        <v>380</v>
      </c>
      <c r="H75" s="19" t="s">
        <v>384</v>
      </c>
      <c r="I75" s="32" t="s">
        <v>241</v>
      </c>
      <c r="J75" s="32" t="s">
        <v>245</v>
      </c>
      <c r="K75" s="32"/>
      <c r="L75" s="20">
        <v>1</v>
      </c>
      <c r="M75" s="20">
        <v>300000</v>
      </c>
      <c r="N75" s="20">
        <f t="shared" si="1"/>
        <v>300000</v>
      </c>
    </row>
    <row r="76" spans="1:14" s="2" customFormat="1" ht="20.45" customHeight="1">
      <c r="A76" s="31" t="s">
        <v>165</v>
      </c>
      <c r="B76" s="19"/>
      <c r="C76" s="39" t="s">
        <v>55</v>
      </c>
      <c r="D76" s="39" t="s">
        <v>359</v>
      </c>
      <c r="E76" s="17" t="s">
        <v>360</v>
      </c>
      <c r="F76" s="19" t="s">
        <v>563</v>
      </c>
      <c r="G76" s="19" t="s">
        <v>383</v>
      </c>
      <c r="H76" s="19" t="s">
        <v>382</v>
      </c>
      <c r="I76" s="32" t="s">
        <v>241</v>
      </c>
      <c r="J76" s="32" t="s">
        <v>245</v>
      </c>
      <c r="K76" s="32"/>
      <c r="L76" s="20" t="s">
        <v>185</v>
      </c>
      <c r="M76" s="20">
        <v>775000</v>
      </c>
      <c r="N76" s="20">
        <f t="shared" si="1"/>
        <v>108500000</v>
      </c>
    </row>
    <row r="77" spans="1:14" s="2" customFormat="1" ht="20.45" customHeight="1">
      <c r="A77" s="31" t="s">
        <v>166</v>
      </c>
      <c r="B77" s="19"/>
      <c r="C77" s="39" t="s">
        <v>57</v>
      </c>
      <c r="D77" s="39" t="s">
        <v>361</v>
      </c>
      <c r="E77" s="17" t="s">
        <v>362</v>
      </c>
      <c r="F77" s="19" t="s">
        <v>545</v>
      </c>
      <c r="G77" s="19" t="s">
        <v>383</v>
      </c>
      <c r="H77" s="19" t="s">
        <v>382</v>
      </c>
      <c r="I77" s="19" t="s">
        <v>338</v>
      </c>
      <c r="J77" s="19" t="s">
        <v>245</v>
      </c>
      <c r="K77" s="19"/>
      <c r="L77" s="20" t="s">
        <v>216</v>
      </c>
      <c r="M77" s="20">
        <v>402000</v>
      </c>
      <c r="N77" s="20">
        <f t="shared" si="1"/>
        <v>402000</v>
      </c>
    </row>
    <row r="78" spans="1:14" s="2" customFormat="1" ht="20.45" customHeight="1">
      <c r="A78" s="31" t="s">
        <v>167</v>
      </c>
      <c r="B78" s="19"/>
      <c r="C78" s="39" t="s">
        <v>56</v>
      </c>
      <c r="D78" s="39" t="s">
        <v>564</v>
      </c>
      <c r="E78" s="17" t="s">
        <v>363</v>
      </c>
      <c r="F78" s="19" t="s">
        <v>514</v>
      </c>
      <c r="G78" s="19" t="s">
        <v>383</v>
      </c>
      <c r="H78" s="19" t="s">
        <v>382</v>
      </c>
      <c r="I78" s="19" t="s">
        <v>241</v>
      </c>
      <c r="J78" s="19" t="s">
        <v>245</v>
      </c>
      <c r="K78" s="19"/>
      <c r="L78" s="20">
        <v>1</v>
      </c>
      <c r="M78" s="20">
        <v>1228000</v>
      </c>
      <c r="N78" s="20">
        <f t="shared" si="1"/>
        <v>1228000</v>
      </c>
    </row>
    <row r="79" spans="1:14" s="2" customFormat="1" ht="20.45" customHeight="1">
      <c r="A79" s="31" t="s">
        <v>168</v>
      </c>
      <c r="B79" s="19"/>
      <c r="C79" s="39" t="s">
        <v>100</v>
      </c>
      <c r="D79" s="39" t="s">
        <v>364</v>
      </c>
      <c r="E79" s="17" t="s">
        <v>365</v>
      </c>
      <c r="F79" s="17" t="s">
        <v>543</v>
      </c>
      <c r="G79" s="19" t="s">
        <v>383</v>
      </c>
      <c r="H79" s="19" t="s">
        <v>382</v>
      </c>
      <c r="I79" s="19" t="s">
        <v>338</v>
      </c>
      <c r="J79" s="19" t="s">
        <v>367</v>
      </c>
      <c r="K79" s="19"/>
      <c r="L79" s="20" t="s">
        <v>182</v>
      </c>
      <c r="M79" s="20">
        <v>248000</v>
      </c>
      <c r="N79" s="20">
        <f t="shared" si="1"/>
        <v>22320000</v>
      </c>
    </row>
    <row r="80" spans="1:14" s="2" customFormat="1" ht="20.45" customHeight="1">
      <c r="A80" s="31" t="s">
        <v>169</v>
      </c>
      <c r="B80" s="19"/>
      <c r="C80" s="39" t="s">
        <v>101</v>
      </c>
      <c r="D80" s="39" t="s">
        <v>366</v>
      </c>
      <c r="E80" s="17" t="s">
        <v>365</v>
      </c>
      <c r="F80" s="17" t="s">
        <v>544</v>
      </c>
      <c r="G80" s="19" t="s">
        <v>383</v>
      </c>
      <c r="H80" s="19" t="s">
        <v>382</v>
      </c>
      <c r="I80" s="19" t="s">
        <v>338</v>
      </c>
      <c r="J80" s="19" t="s">
        <v>367</v>
      </c>
      <c r="K80" s="19"/>
      <c r="L80" s="20">
        <v>50</v>
      </c>
      <c r="M80" s="20">
        <v>348000</v>
      </c>
      <c r="N80" s="20">
        <f t="shared" si="1"/>
        <v>17400000</v>
      </c>
    </row>
    <row r="81" spans="1:14" s="2" customFormat="1" ht="20.45" customHeight="1">
      <c r="A81" s="31" t="s">
        <v>170</v>
      </c>
      <c r="B81" s="19"/>
      <c r="C81" s="39" t="s">
        <v>58</v>
      </c>
      <c r="D81" s="39" t="s">
        <v>58</v>
      </c>
      <c r="E81" s="17" t="s">
        <v>368</v>
      </c>
      <c r="F81" s="17" t="s">
        <v>596</v>
      </c>
      <c r="G81" s="19" t="s">
        <v>383</v>
      </c>
      <c r="H81" s="19" t="s">
        <v>382</v>
      </c>
      <c r="I81" s="19" t="s">
        <v>264</v>
      </c>
      <c r="J81" s="19" t="s">
        <v>245</v>
      </c>
      <c r="K81" s="19"/>
      <c r="L81" s="20">
        <v>20</v>
      </c>
      <c r="M81" s="20">
        <v>700000</v>
      </c>
      <c r="N81" s="20">
        <f t="shared" si="1"/>
        <v>14000000</v>
      </c>
    </row>
    <row r="82" spans="1:14" s="2" customFormat="1" ht="20.45" customHeight="1">
      <c r="A82" s="31" t="s">
        <v>171</v>
      </c>
      <c r="B82" s="19"/>
      <c r="C82" s="39" t="s">
        <v>59</v>
      </c>
      <c r="D82" s="39" t="s">
        <v>59</v>
      </c>
      <c r="E82" s="17" t="s">
        <v>369</v>
      </c>
      <c r="F82" s="17" t="s">
        <v>567</v>
      </c>
      <c r="G82" s="19" t="s">
        <v>383</v>
      </c>
      <c r="H82" s="19" t="s">
        <v>382</v>
      </c>
      <c r="I82" s="19" t="s">
        <v>257</v>
      </c>
      <c r="J82" s="19" t="s">
        <v>245</v>
      </c>
      <c r="K82" s="19"/>
      <c r="L82" s="20">
        <v>10</v>
      </c>
      <c r="M82" s="20">
        <v>1600000</v>
      </c>
      <c r="N82" s="20">
        <f t="shared" si="1"/>
        <v>16000000</v>
      </c>
    </row>
    <row r="83" spans="1:14" s="2" customFormat="1" ht="20.45" customHeight="1">
      <c r="A83" s="31" t="s">
        <v>172</v>
      </c>
      <c r="B83" s="19"/>
      <c r="C83" s="39" t="s">
        <v>60</v>
      </c>
      <c r="D83" s="39" t="s">
        <v>370</v>
      </c>
      <c r="E83" s="17" t="s">
        <v>371</v>
      </c>
      <c r="F83" s="17" t="s">
        <v>566</v>
      </c>
      <c r="G83" s="19" t="s">
        <v>383</v>
      </c>
      <c r="H83" s="19" t="s">
        <v>382</v>
      </c>
      <c r="I83" s="19" t="s">
        <v>241</v>
      </c>
      <c r="J83" s="19" t="s">
        <v>245</v>
      </c>
      <c r="K83" s="19"/>
      <c r="L83" s="20">
        <v>60</v>
      </c>
      <c r="M83" s="20">
        <v>320000</v>
      </c>
      <c r="N83" s="20">
        <f t="shared" si="1"/>
        <v>19200000</v>
      </c>
    </row>
    <row r="84" spans="1:14" s="2" customFormat="1" ht="20.45" customHeight="1">
      <c r="A84" s="31" t="s">
        <v>173</v>
      </c>
      <c r="B84" s="19"/>
      <c r="C84" s="39" t="s">
        <v>61</v>
      </c>
      <c r="D84" s="39" t="s">
        <v>372</v>
      </c>
      <c r="E84" s="17" t="s">
        <v>597</v>
      </c>
      <c r="F84" s="19" t="s">
        <v>565</v>
      </c>
      <c r="G84" s="19" t="s">
        <v>383</v>
      </c>
      <c r="H84" s="19" t="s">
        <v>382</v>
      </c>
      <c r="I84" s="19" t="s">
        <v>241</v>
      </c>
      <c r="J84" s="19" t="s">
        <v>245</v>
      </c>
      <c r="K84" s="19"/>
      <c r="L84" s="20" t="s">
        <v>216</v>
      </c>
      <c r="M84" s="20">
        <v>300000</v>
      </c>
      <c r="N84" s="20">
        <f t="shared" si="1"/>
        <v>300000</v>
      </c>
    </row>
    <row r="85" spans="1:14" s="2" customFormat="1" ht="20.45" customHeight="1">
      <c r="A85" s="31" t="s">
        <v>174</v>
      </c>
      <c r="B85" s="19"/>
      <c r="C85" s="39" t="s">
        <v>62</v>
      </c>
      <c r="D85" s="39" t="s">
        <v>373</v>
      </c>
      <c r="E85" s="17" t="s">
        <v>374</v>
      </c>
      <c r="F85" s="17" t="s">
        <v>552</v>
      </c>
      <c r="G85" s="19" t="s">
        <v>383</v>
      </c>
      <c r="H85" s="19" t="s">
        <v>382</v>
      </c>
      <c r="I85" s="19" t="s">
        <v>241</v>
      </c>
      <c r="J85" s="19" t="s">
        <v>245</v>
      </c>
      <c r="K85" s="19"/>
      <c r="L85" s="20">
        <v>1</v>
      </c>
      <c r="M85" s="20">
        <v>750000</v>
      </c>
      <c r="N85" s="20">
        <f t="shared" si="1"/>
        <v>750000</v>
      </c>
    </row>
    <row r="86" spans="1:14" s="2" customFormat="1" ht="20.45" customHeight="1">
      <c r="A86" s="31" t="s">
        <v>175</v>
      </c>
      <c r="B86" s="19"/>
      <c r="C86" s="39" t="s">
        <v>64</v>
      </c>
      <c r="D86" s="39" t="s">
        <v>375</v>
      </c>
      <c r="E86" s="17" t="s">
        <v>335</v>
      </c>
      <c r="F86" s="17" t="s">
        <v>554</v>
      </c>
      <c r="G86" s="19" t="s">
        <v>383</v>
      </c>
      <c r="H86" s="19" t="s">
        <v>382</v>
      </c>
      <c r="I86" s="19" t="s">
        <v>241</v>
      </c>
      <c r="J86" s="19" t="s">
        <v>245</v>
      </c>
      <c r="K86" s="19"/>
      <c r="L86" s="20" t="s">
        <v>216</v>
      </c>
      <c r="M86" s="20">
        <v>370000</v>
      </c>
      <c r="N86" s="20">
        <f t="shared" si="1"/>
        <v>370000</v>
      </c>
    </row>
    <row r="87" spans="1:14" s="2" customFormat="1" ht="20.45" customHeight="1">
      <c r="A87" s="31" t="s">
        <v>176</v>
      </c>
      <c r="B87" s="19"/>
      <c r="C87" s="39" t="s">
        <v>63</v>
      </c>
      <c r="D87" s="39" t="s">
        <v>376</v>
      </c>
      <c r="E87" s="17" t="s">
        <v>377</v>
      </c>
      <c r="F87" s="17" t="s">
        <v>555</v>
      </c>
      <c r="G87" s="19" t="s">
        <v>383</v>
      </c>
      <c r="H87" s="19" t="s">
        <v>382</v>
      </c>
      <c r="I87" s="19" t="s">
        <v>241</v>
      </c>
      <c r="J87" s="19" t="s">
        <v>245</v>
      </c>
      <c r="K87" s="19"/>
      <c r="L87" s="20" t="s">
        <v>216</v>
      </c>
      <c r="M87" s="20">
        <v>370000</v>
      </c>
      <c r="N87" s="20">
        <f t="shared" si="1"/>
        <v>370000</v>
      </c>
    </row>
    <row r="88" spans="1:14" s="2" customFormat="1" ht="31.5">
      <c r="A88" s="31" t="s">
        <v>177</v>
      </c>
      <c r="B88" s="19"/>
      <c r="C88" s="42" t="s">
        <v>65</v>
      </c>
      <c r="D88" s="42" t="s">
        <v>378</v>
      </c>
      <c r="E88" s="33" t="s">
        <v>379</v>
      </c>
      <c r="F88" s="33" t="s">
        <v>568</v>
      </c>
      <c r="G88" s="33" t="s">
        <v>275</v>
      </c>
      <c r="H88" s="33" t="s">
        <v>282</v>
      </c>
      <c r="I88" s="19" t="s">
        <v>241</v>
      </c>
      <c r="J88" s="19" t="s">
        <v>245</v>
      </c>
      <c r="K88" s="19"/>
      <c r="L88" s="20" t="s">
        <v>214</v>
      </c>
      <c r="M88" s="20">
        <v>7280000</v>
      </c>
      <c r="N88" s="20">
        <f t="shared" si="1"/>
        <v>36400000</v>
      </c>
    </row>
    <row r="89" spans="1:14" s="3" customFormat="1" ht="42.75" customHeight="1">
      <c r="A89" s="36"/>
      <c r="B89" s="25" t="s">
        <v>180</v>
      </c>
      <c r="C89" s="43"/>
      <c r="D89" s="43"/>
      <c r="E89" s="37"/>
      <c r="F89" s="37"/>
      <c r="G89" s="37"/>
      <c r="H89" s="37"/>
      <c r="I89" s="25"/>
      <c r="J89" s="25"/>
      <c r="K89" s="25"/>
      <c r="L89" s="25"/>
      <c r="M89" s="25"/>
      <c r="N89" s="49">
        <f>SUM(N29:N88)</f>
        <v>783590000</v>
      </c>
    </row>
    <row r="90" spans="1:14" s="7" customFormat="1" ht="32.25" customHeight="1">
      <c r="A90" s="30" t="s">
        <v>219</v>
      </c>
      <c r="B90" s="26"/>
      <c r="C90" s="30"/>
      <c r="D90" s="54"/>
      <c r="E90" s="28"/>
      <c r="F90" s="28"/>
      <c r="G90" s="28"/>
      <c r="H90" s="28"/>
      <c r="I90" s="28"/>
      <c r="J90" s="28"/>
      <c r="K90" s="28"/>
      <c r="L90" s="28"/>
      <c r="M90" s="28"/>
      <c r="N90" s="28"/>
    </row>
    <row r="91" spans="1:14" s="2" customFormat="1" ht="36.75" customHeight="1">
      <c r="A91" s="31" t="s">
        <v>138</v>
      </c>
      <c r="B91" s="19"/>
      <c r="C91" s="41" t="s">
        <v>120</v>
      </c>
      <c r="D91" s="41" t="s">
        <v>388</v>
      </c>
      <c r="E91" s="19" t="s">
        <v>389</v>
      </c>
      <c r="F91" s="53" t="s">
        <v>569</v>
      </c>
      <c r="G91" s="19" t="s">
        <v>426</v>
      </c>
      <c r="H91" s="19" t="s">
        <v>385</v>
      </c>
      <c r="I91" s="19" t="s">
        <v>241</v>
      </c>
      <c r="J91" s="19" t="s">
        <v>367</v>
      </c>
      <c r="K91" s="19"/>
      <c r="L91" s="20" t="s">
        <v>214</v>
      </c>
      <c r="M91" s="20">
        <v>350000</v>
      </c>
      <c r="N91" s="20">
        <f>L91*M91</f>
        <v>1750000</v>
      </c>
    </row>
    <row r="92" spans="1:14" s="2" customFormat="1" ht="20.45" customHeight="1">
      <c r="A92" s="31" t="s">
        <v>139</v>
      </c>
      <c r="B92" s="19"/>
      <c r="C92" s="41" t="s">
        <v>119</v>
      </c>
      <c r="D92" s="41" t="s">
        <v>390</v>
      </c>
      <c r="E92" s="19" t="s">
        <v>391</v>
      </c>
      <c r="F92" s="53" t="s">
        <v>570</v>
      </c>
      <c r="G92" s="19" t="s">
        <v>426</v>
      </c>
      <c r="H92" s="19" t="s">
        <v>385</v>
      </c>
      <c r="I92" s="19" t="s">
        <v>241</v>
      </c>
      <c r="J92" s="19" t="s">
        <v>367</v>
      </c>
      <c r="K92" s="19"/>
      <c r="L92" s="20">
        <v>5</v>
      </c>
      <c r="M92" s="20">
        <v>350000</v>
      </c>
      <c r="N92" s="20">
        <f t="shared" ref="N92:N115" si="2">L92*M92</f>
        <v>1750000</v>
      </c>
    </row>
    <row r="93" spans="1:14" s="2" customFormat="1" ht="20.45" customHeight="1">
      <c r="A93" s="31" t="s">
        <v>140</v>
      </c>
      <c r="B93" s="19"/>
      <c r="C93" s="41" t="s">
        <v>111</v>
      </c>
      <c r="D93" s="41" t="s">
        <v>111</v>
      </c>
      <c r="E93" s="19" t="s">
        <v>392</v>
      </c>
      <c r="F93" s="19" t="s">
        <v>572</v>
      </c>
      <c r="G93" s="19" t="s">
        <v>428</v>
      </c>
      <c r="H93" s="19" t="s">
        <v>427</v>
      </c>
      <c r="I93" s="19" t="s">
        <v>241</v>
      </c>
      <c r="J93" s="19" t="s">
        <v>245</v>
      </c>
      <c r="K93" s="19"/>
      <c r="L93" s="20" t="s">
        <v>147</v>
      </c>
      <c r="M93" s="20">
        <v>650000</v>
      </c>
      <c r="N93" s="20">
        <f t="shared" si="2"/>
        <v>6500000</v>
      </c>
    </row>
    <row r="94" spans="1:14" s="2" customFormat="1" ht="36" customHeight="1">
      <c r="A94" s="31" t="s">
        <v>141</v>
      </c>
      <c r="B94" s="19"/>
      <c r="C94" s="41" t="s">
        <v>211</v>
      </c>
      <c r="D94" s="41" t="s">
        <v>393</v>
      </c>
      <c r="E94" s="32" t="s">
        <v>394</v>
      </c>
      <c r="F94" s="53" t="s">
        <v>571</v>
      </c>
      <c r="G94" s="19" t="s">
        <v>426</v>
      </c>
      <c r="H94" s="19" t="s">
        <v>385</v>
      </c>
      <c r="I94" s="19" t="s">
        <v>241</v>
      </c>
      <c r="J94" s="19" t="s">
        <v>367</v>
      </c>
      <c r="K94" s="19"/>
      <c r="L94" s="20" t="s">
        <v>216</v>
      </c>
      <c r="M94" s="20">
        <v>950000</v>
      </c>
      <c r="N94" s="20">
        <f t="shared" si="2"/>
        <v>950000</v>
      </c>
    </row>
    <row r="95" spans="1:14" s="2" customFormat="1" ht="20.45" customHeight="1">
      <c r="A95" s="31" t="s">
        <v>142</v>
      </c>
      <c r="B95" s="19"/>
      <c r="C95" s="41" t="s">
        <v>112</v>
      </c>
      <c r="D95" s="41" t="s">
        <v>395</v>
      </c>
      <c r="E95" s="19" t="s">
        <v>392</v>
      </c>
      <c r="F95" s="53" t="s">
        <v>573</v>
      </c>
      <c r="G95" s="19" t="s">
        <v>429</v>
      </c>
      <c r="H95" s="19" t="s">
        <v>386</v>
      </c>
      <c r="I95" s="19" t="s">
        <v>241</v>
      </c>
      <c r="J95" s="19" t="s">
        <v>245</v>
      </c>
      <c r="K95" s="19"/>
      <c r="L95" s="20" t="s">
        <v>147</v>
      </c>
      <c r="M95" s="20">
        <v>250000</v>
      </c>
      <c r="N95" s="20">
        <f t="shared" si="2"/>
        <v>2500000</v>
      </c>
    </row>
    <row r="96" spans="1:14" s="2" customFormat="1" ht="20.45" customHeight="1">
      <c r="A96" s="31" t="s">
        <v>143</v>
      </c>
      <c r="B96" s="19"/>
      <c r="C96" s="39" t="s">
        <v>66</v>
      </c>
      <c r="D96" s="39" t="s">
        <v>396</v>
      </c>
      <c r="E96" s="17" t="s">
        <v>397</v>
      </c>
      <c r="F96" s="17" t="s">
        <v>576</v>
      </c>
      <c r="G96" s="17" t="s">
        <v>430</v>
      </c>
      <c r="H96" s="17" t="s">
        <v>385</v>
      </c>
      <c r="I96" s="19" t="s">
        <v>398</v>
      </c>
      <c r="J96" s="19" t="s">
        <v>245</v>
      </c>
      <c r="K96" s="19"/>
      <c r="L96" s="20" t="s">
        <v>208</v>
      </c>
      <c r="M96" s="20">
        <v>13133000</v>
      </c>
      <c r="N96" s="20">
        <f t="shared" si="2"/>
        <v>393990000</v>
      </c>
    </row>
    <row r="97" spans="1:14" s="2" customFormat="1" ht="20.45" customHeight="1">
      <c r="A97" s="31" t="s">
        <v>144</v>
      </c>
      <c r="B97" s="19"/>
      <c r="C97" s="39" t="s">
        <v>67</v>
      </c>
      <c r="D97" s="39" t="s">
        <v>399</v>
      </c>
      <c r="E97" s="17" t="s">
        <v>400</v>
      </c>
      <c r="F97" s="17" t="s">
        <v>574</v>
      </c>
      <c r="G97" s="17" t="s">
        <v>430</v>
      </c>
      <c r="H97" s="17" t="s">
        <v>385</v>
      </c>
      <c r="I97" s="19" t="s">
        <v>238</v>
      </c>
      <c r="J97" s="19" t="s">
        <v>245</v>
      </c>
      <c r="K97" s="19"/>
      <c r="L97" s="20" t="s">
        <v>214</v>
      </c>
      <c r="M97" s="20">
        <v>150000</v>
      </c>
      <c r="N97" s="20">
        <f t="shared" si="2"/>
        <v>750000</v>
      </c>
    </row>
    <row r="98" spans="1:14" s="2" customFormat="1" ht="31.5">
      <c r="A98" s="31" t="s">
        <v>145</v>
      </c>
      <c r="B98" s="19"/>
      <c r="C98" s="39" t="s">
        <v>68</v>
      </c>
      <c r="D98" s="39" t="s">
        <v>401</v>
      </c>
      <c r="E98" s="17" t="s">
        <v>402</v>
      </c>
      <c r="F98" s="17" t="s">
        <v>575</v>
      </c>
      <c r="G98" s="17" t="s">
        <v>430</v>
      </c>
      <c r="H98" s="17" t="s">
        <v>385</v>
      </c>
      <c r="I98" s="19" t="s">
        <v>241</v>
      </c>
      <c r="J98" s="19" t="s">
        <v>245</v>
      </c>
      <c r="K98" s="19"/>
      <c r="L98" s="20" t="s">
        <v>147</v>
      </c>
      <c r="M98" s="20">
        <v>1200000</v>
      </c>
      <c r="N98" s="20">
        <f t="shared" si="2"/>
        <v>12000000</v>
      </c>
    </row>
    <row r="99" spans="1:14" s="2" customFormat="1" ht="20.45" customHeight="1">
      <c r="A99" s="31" t="s">
        <v>146</v>
      </c>
      <c r="B99" s="19"/>
      <c r="C99" s="39" t="s">
        <v>69</v>
      </c>
      <c r="D99" s="39" t="s">
        <v>403</v>
      </c>
      <c r="E99" s="17" t="s">
        <v>404</v>
      </c>
      <c r="F99" s="17" t="s">
        <v>403</v>
      </c>
      <c r="G99" s="17" t="s">
        <v>431</v>
      </c>
      <c r="H99" s="17" t="s">
        <v>282</v>
      </c>
      <c r="I99" s="19" t="s">
        <v>241</v>
      </c>
      <c r="J99" s="19" t="s">
        <v>245</v>
      </c>
      <c r="K99" s="19"/>
      <c r="L99" s="20" t="s">
        <v>213</v>
      </c>
      <c r="M99" s="20">
        <v>90000</v>
      </c>
      <c r="N99" s="20">
        <f t="shared" si="2"/>
        <v>270000</v>
      </c>
    </row>
    <row r="100" spans="1:14" s="2" customFormat="1" ht="20.45" customHeight="1">
      <c r="A100" s="31" t="s">
        <v>147</v>
      </c>
      <c r="B100" s="19"/>
      <c r="C100" s="39" t="s">
        <v>70</v>
      </c>
      <c r="D100" s="39" t="s">
        <v>405</v>
      </c>
      <c r="E100" s="17" t="s">
        <v>404</v>
      </c>
      <c r="F100" s="17" t="s">
        <v>405</v>
      </c>
      <c r="G100" s="17" t="s">
        <v>431</v>
      </c>
      <c r="H100" s="17" t="s">
        <v>282</v>
      </c>
      <c r="I100" s="19" t="s">
        <v>241</v>
      </c>
      <c r="J100" s="19" t="s">
        <v>245</v>
      </c>
      <c r="K100" s="19"/>
      <c r="L100" s="20" t="s">
        <v>213</v>
      </c>
      <c r="M100" s="20">
        <v>90000</v>
      </c>
      <c r="N100" s="20">
        <f t="shared" si="2"/>
        <v>270000</v>
      </c>
    </row>
    <row r="101" spans="1:14" s="2" customFormat="1" ht="20.45" customHeight="1">
      <c r="A101" s="31" t="s">
        <v>148</v>
      </c>
      <c r="B101" s="19"/>
      <c r="C101" s="39" t="s">
        <v>71</v>
      </c>
      <c r="D101" s="39" t="s">
        <v>406</v>
      </c>
      <c r="E101" s="17" t="s">
        <v>404</v>
      </c>
      <c r="F101" s="17" t="s">
        <v>406</v>
      </c>
      <c r="G101" s="17" t="s">
        <v>431</v>
      </c>
      <c r="H101" s="17" t="s">
        <v>282</v>
      </c>
      <c r="I101" s="19" t="s">
        <v>241</v>
      </c>
      <c r="J101" s="19" t="s">
        <v>367</v>
      </c>
      <c r="K101" s="19"/>
      <c r="L101" s="20" t="s">
        <v>213</v>
      </c>
      <c r="M101" s="20">
        <v>90000</v>
      </c>
      <c r="N101" s="20">
        <f t="shared" si="2"/>
        <v>270000</v>
      </c>
    </row>
    <row r="102" spans="1:14" s="2" customFormat="1" ht="20.45" customHeight="1">
      <c r="A102" s="31" t="s">
        <v>190</v>
      </c>
      <c r="B102" s="19"/>
      <c r="C102" s="39" t="s">
        <v>72</v>
      </c>
      <c r="D102" s="39" t="s">
        <v>407</v>
      </c>
      <c r="E102" s="17" t="s">
        <v>404</v>
      </c>
      <c r="F102" s="17" t="s">
        <v>407</v>
      </c>
      <c r="G102" s="17" t="s">
        <v>431</v>
      </c>
      <c r="H102" s="17" t="s">
        <v>282</v>
      </c>
      <c r="I102" s="19" t="s">
        <v>398</v>
      </c>
      <c r="J102" s="19" t="s">
        <v>245</v>
      </c>
      <c r="K102" s="19"/>
      <c r="L102" s="20" t="s">
        <v>216</v>
      </c>
      <c r="M102" s="20">
        <v>90000</v>
      </c>
      <c r="N102" s="20">
        <f t="shared" si="2"/>
        <v>90000</v>
      </c>
    </row>
    <row r="103" spans="1:14" s="2" customFormat="1" ht="20.45" customHeight="1">
      <c r="A103" s="31" t="s">
        <v>191</v>
      </c>
      <c r="B103" s="19"/>
      <c r="C103" s="39" t="s">
        <v>73</v>
      </c>
      <c r="D103" s="39" t="s">
        <v>408</v>
      </c>
      <c r="E103" s="17" t="s">
        <v>404</v>
      </c>
      <c r="F103" s="17" t="s">
        <v>408</v>
      </c>
      <c r="G103" s="17" t="s">
        <v>431</v>
      </c>
      <c r="H103" s="17" t="s">
        <v>282</v>
      </c>
      <c r="I103" s="19" t="s">
        <v>398</v>
      </c>
      <c r="J103" s="19" t="s">
        <v>245</v>
      </c>
      <c r="K103" s="19"/>
      <c r="L103" s="20" t="s">
        <v>216</v>
      </c>
      <c r="M103" s="20">
        <v>90000</v>
      </c>
      <c r="N103" s="20">
        <f t="shared" si="2"/>
        <v>90000</v>
      </c>
    </row>
    <row r="104" spans="1:14" s="2" customFormat="1" ht="20.45" customHeight="1">
      <c r="A104" s="31" t="s">
        <v>192</v>
      </c>
      <c r="B104" s="19"/>
      <c r="C104" s="39" t="s">
        <v>74</v>
      </c>
      <c r="D104" s="39" t="s">
        <v>74</v>
      </c>
      <c r="E104" s="17" t="s">
        <v>404</v>
      </c>
      <c r="F104" s="17" t="s">
        <v>74</v>
      </c>
      <c r="G104" s="17" t="s">
        <v>431</v>
      </c>
      <c r="H104" s="17" t="s">
        <v>282</v>
      </c>
      <c r="I104" s="19" t="s">
        <v>241</v>
      </c>
      <c r="J104" s="19" t="s">
        <v>245</v>
      </c>
      <c r="K104" s="19"/>
      <c r="L104" s="20" t="s">
        <v>216</v>
      </c>
      <c r="M104" s="20">
        <v>90000</v>
      </c>
      <c r="N104" s="20">
        <f t="shared" si="2"/>
        <v>90000</v>
      </c>
    </row>
    <row r="105" spans="1:14" s="2" customFormat="1" ht="20.45" customHeight="1">
      <c r="A105" s="31" t="s">
        <v>193</v>
      </c>
      <c r="B105" s="19"/>
      <c r="C105" s="39" t="s">
        <v>75</v>
      </c>
      <c r="D105" s="39" t="s">
        <v>409</v>
      </c>
      <c r="E105" s="17" t="s">
        <v>404</v>
      </c>
      <c r="F105" s="17" t="s">
        <v>409</v>
      </c>
      <c r="G105" s="17" t="s">
        <v>431</v>
      </c>
      <c r="H105" s="17" t="s">
        <v>282</v>
      </c>
      <c r="I105" s="19" t="s">
        <v>398</v>
      </c>
      <c r="J105" s="19" t="s">
        <v>245</v>
      </c>
      <c r="K105" s="19"/>
      <c r="L105" s="20" t="s">
        <v>216</v>
      </c>
      <c r="M105" s="20">
        <v>90000</v>
      </c>
      <c r="N105" s="20">
        <f t="shared" si="2"/>
        <v>90000</v>
      </c>
    </row>
    <row r="106" spans="1:14" s="2" customFormat="1" ht="20.45" customHeight="1">
      <c r="A106" s="31" t="s">
        <v>194</v>
      </c>
      <c r="B106" s="19"/>
      <c r="C106" s="39" t="s">
        <v>76</v>
      </c>
      <c r="D106" s="39" t="s">
        <v>410</v>
      </c>
      <c r="E106" s="17" t="s">
        <v>404</v>
      </c>
      <c r="F106" s="17" t="s">
        <v>410</v>
      </c>
      <c r="G106" s="17" t="s">
        <v>431</v>
      </c>
      <c r="H106" s="17" t="s">
        <v>282</v>
      </c>
      <c r="I106" s="19" t="s">
        <v>398</v>
      </c>
      <c r="J106" s="19" t="s">
        <v>245</v>
      </c>
      <c r="K106" s="19"/>
      <c r="L106" s="20" t="s">
        <v>216</v>
      </c>
      <c r="M106" s="20">
        <v>90000</v>
      </c>
      <c r="N106" s="20">
        <f t="shared" si="2"/>
        <v>90000</v>
      </c>
    </row>
    <row r="107" spans="1:14" s="2" customFormat="1" ht="20.45" customHeight="1">
      <c r="A107" s="31" t="s">
        <v>195</v>
      </c>
      <c r="B107" s="19"/>
      <c r="C107" s="39" t="s">
        <v>99</v>
      </c>
      <c r="D107" s="39" t="s">
        <v>411</v>
      </c>
      <c r="E107" s="17" t="s">
        <v>404</v>
      </c>
      <c r="F107" s="17" t="s">
        <v>411</v>
      </c>
      <c r="G107" s="17" t="s">
        <v>431</v>
      </c>
      <c r="H107" s="17" t="s">
        <v>282</v>
      </c>
      <c r="I107" s="19" t="s">
        <v>398</v>
      </c>
      <c r="J107" s="19" t="s">
        <v>245</v>
      </c>
      <c r="K107" s="19"/>
      <c r="L107" s="20" t="s">
        <v>216</v>
      </c>
      <c r="M107" s="20">
        <v>90000</v>
      </c>
      <c r="N107" s="20">
        <f t="shared" si="2"/>
        <v>90000</v>
      </c>
    </row>
    <row r="108" spans="1:14" s="2" customFormat="1" ht="20.45" customHeight="1">
      <c r="A108" s="31" t="s">
        <v>196</v>
      </c>
      <c r="B108" s="19"/>
      <c r="C108" s="39" t="s">
        <v>77</v>
      </c>
      <c r="D108" s="39" t="s">
        <v>412</v>
      </c>
      <c r="E108" s="17" t="s">
        <v>404</v>
      </c>
      <c r="F108" s="17" t="s">
        <v>412</v>
      </c>
      <c r="G108" s="17" t="s">
        <v>431</v>
      </c>
      <c r="H108" s="17" t="s">
        <v>282</v>
      </c>
      <c r="I108" s="19" t="s">
        <v>398</v>
      </c>
      <c r="J108" s="19" t="s">
        <v>245</v>
      </c>
      <c r="K108" s="19"/>
      <c r="L108" s="20" t="s">
        <v>216</v>
      </c>
      <c r="M108" s="20">
        <v>90000</v>
      </c>
      <c r="N108" s="20">
        <f t="shared" si="2"/>
        <v>90000</v>
      </c>
    </row>
    <row r="109" spans="1:14" s="2" customFormat="1" ht="20.45" customHeight="1">
      <c r="A109" s="31" t="s">
        <v>197</v>
      </c>
      <c r="B109" s="19"/>
      <c r="C109" s="39" t="s">
        <v>78</v>
      </c>
      <c r="D109" s="39" t="s">
        <v>413</v>
      </c>
      <c r="E109" s="17" t="s">
        <v>404</v>
      </c>
      <c r="F109" s="17" t="s">
        <v>577</v>
      </c>
      <c r="G109" s="17" t="s">
        <v>432</v>
      </c>
      <c r="H109" s="17" t="s">
        <v>284</v>
      </c>
      <c r="I109" s="19" t="s">
        <v>241</v>
      </c>
      <c r="J109" s="19" t="s">
        <v>245</v>
      </c>
      <c r="K109" s="19"/>
      <c r="L109" s="20" t="s">
        <v>147</v>
      </c>
      <c r="M109" s="20">
        <v>90000</v>
      </c>
      <c r="N109" s="20">
        <f t="shared" si="2"/>
        <v>900000</v>
      </c>
    </row>
    <row r="110" spans="1:14" s="2" customFormat="1" ht="20.45" customHeight="1">
      <c r="A110" s="31" t="s">
        <v>198</v>
      </c>
      <c r="B110" s="19"/>
      <c r="C110" s="39" t="s">
        <v>79</v>
      </c>
      <c r="D110" s="39" t="s">
        <v>414</v>
      </c>
      <c r="E110" s="17" t="s">
        <v>415</v>
      </c>
      <c r="F110" s="17">
        <v>13560</v>
      </c>
      <c r="G110" s="17" t="s">
        <v>387</v>
      </c>
      <c r="H110" s="17" t="s">
        <v>386</v>
      </c>
      <c r="I110" s="19" t="s">
        <v>241</v>
      </c>
      <c r="J110" s="19" t="s">
        <v>245</v>
      </c>
      <c r="K110" s="19"/>
      <c r="L110" s="20" t="s">
        <v>212</v>
      </c>
      <c r="M110" s="20">
        <v>1700100</v>
      </c>
      <c r="N110" s="20">
        <f t="shared" si="2"/>
        <v>3400200</v>
      </c>
    </row>
    <row r="111" spans="1:14" s="2" customFormat="1" ht="20.45" customHeight="1">
      <c r="A111" s="31" t="s">
        <v>199</v>
      </c>
      <c r="B111" s="19"/>
      <c r="C111" s="39" t="s">
        <v>80</v>
      </c>
      <c r="D111" s="39" t="s">
        <v>416</v>
      </c>
      <c r="E111" s="17" t="s">
        <v>417</v>
      </c>
      <c r="F111" s="17">
        <v>13880</v>
      </c>
      <c r="G111" s="17" t="s">
        <v>387</v>
      </c>
      <c r="H111" s="17" t="s">
        <v>386</v>
      </c>
      <c r="I111" s="19" t="s">
        <v>241</v>
      </c>
      <c r="J111" s="19" t="s">
        <v>245</v>
      </c>
      <c r="K111" s="19"/>
      <c r="L111" s="20">
        <v>2</v>
      </c>
      <c r="M111" s="20">
        <v>1510032</v>
      </c>
      <c r="N111" s="20">
        <f t="shared" si="2"/>
        <v>3020064</v>
      </c>
    </row>
    <row r="112" spans="1:14" s="2" customFormat="1" ht="20.45" customHeight="1">
      <c r="A112" s="31" t="s">
        <v>200</v>
      </c>
      <c r="B112" s="19"/>
      <c r="C112" s="39" t="s">
        <v>133</v>
      </c>
      <c r="D112" s="39" t="s">
        <v>418</v>
      </c>
      <c r="E112" s="17" t="s">
        <v>419</v>
      </c>
      <c r="F112" s="17">
        <v>13565</v>
      </c>
      <c r="G112" s="17" t="s">
        <v>387</v>
      </c>
      <c r="H112" s="17" t="s">
        <v>386</v>
      </c>
      <c r="I112" s="19" t="s">
        <v>241</v>
      </c>
      <c r="J112" s="19" t="s">
        <v>367</v>
      </c>
      <c r="K112" s="19"/>
      <c r="L112" s="20" t="s">
        <v>216</v>
      </c>
      <c r="M112" s="20">
        <v>250000</v>
      </c>
      <c r="N112" s="20">
        <f t="shared" si="2"/>
        <v>250000</v>
      </c>
    </row>
    <row r="113" spans="1:14" s="2" customFormat="1" ht="20.45" customHeight="1">
      <c r="A113" s="31" t="s">
        <v>201</v>
      </c>
      <c r="B113" s="19"/>
      <c r="C113" s="39" t="s">
        <v>81</v>
      </c>
      <c r="D113" s="39" t="s">
        <v>420</v>
      </c>
      <c r="E113" s="17" t="s">
        <v>421</v>
      </c>
      <c r="F113" s="17">
        <v>13883</v>
      </c>
      <c r="G113" s="17" t="s">
        <v>387</v>
      </c>
      <c r="H113" s="17" t="s">
        <v>386</v>
      </c>
      <c r="I113" s="19" t="s">
        <v>241</v>
      </c>
      <c r="J113" s="19" t="s">
        <v>367</v>
      </c>
      <c r="K113" s="19"/>
      <c r="L113" s="20" t="s">
        <v>216</v>
      </c>
      <c r="M113" s="20">
        <v>255000</v>
      </c>
      <c r="N113" s="20">
        <f t="shared" si="2"/>
        <v>255000</v>
      </c>
    </row>
    <row r="114" spans="1:14" s="2" customFormat="1" ht="20.45" customHeight="1">
      <c r="A114" s="31" t="s">
        <v>202</v>
      </c>
      <c r="B114" s="19"/>
      <c r="C114" s="39" t="s">
        <v>82</v>
      </c>
      <c r="D114" s="39" t="s">
        <v>422</v>
      </c>
      <c r="E114" s="17" t="s">
        <v>423</v>
      </c>
      <c r="F114" s="17">
        <v>13961</v>
      </c>
      <c r="G114" s="17" t="s">
        <v>387</v>
      </c>
      <c r="H114" s="17" t="s">
        <v>386</v>
      </c>
      <c r="I114" s="19" t="s">
        <v>241</v>
      </c>
      <c r="J114" s="19" t="s">
        <v>245</v>
      </c>
      <c r="K114" s="19"/>
      <c r="L114" s="20" t="s">
        <v>212</v>
      </c>
      <c r="M114" s="20">
        <v>2120400</v>
      </c>
      <c r="N114" s="20">
        <f t="shared" si="2"/>
        <v>4240800</v>
      </c>
    </row>
    <row r="115" spans="1:14" s="2" customFormat="1" ht="20.45" customHeight="1">
      <c r="A115" s="31" t="s">
        <v>203</v>
      </c>
      <c r="B115" s="19"/>
      <c r="C115" s="39" t="s">
        <v>83</v>
      </c>
      <c r="D115" s="39" t="s">
        <v>424</v>
      </c>
      <c r="E115" s="17" t="s">
        <v>425</v>
      </c>
      <c r="F115" s="17" t="s">
        <v>595</v>
      </c>
      <c r="G115" s="17" t="s">
        <v>387</v>
      </c>
      <c r="H115" s="17" t="s">
        <v>386</v>
      </c>
      <c r="I115" s="19" t="s">
        <v>241</v>
      </c>
      <c r="J115" s="19" t="s">
        <v>245</v>
      </c>
      <c r="K115" s="19"/>
      <c r="L115" s="20" t="s">
        <v>216</v>
      </c>
      <c r="M115" s="20">
        <v>6500000</v>
      </c>
      <c r="N115" s="20">
        <f t="shared" si="2"/>
        <v>6500000</v>
      </c>
    </row>
    <row r="116" spans="1:14" ht="43.5" customHeight="1">
      <c r="A116" s="34"/>
      <c r="B116" s="22" t="s">
        <v>222</v>
      </c>
      <c r="C116" s="44"/>
      <c r="D116" s="44"/>
      <c r="E116" s="21"/>
      <c r="F116" s="21"/>
      <c r="G116" s="21"/>
      <c r="H116" s="21"/>
      <c r="I116" s="23"/>
      <c r="J116" s="23"/>
      <c r="K116" s="23"/>
      <c r="L116" s="23"/>
      <c r="M116" s="23"/>
      <c r="N116" s="49">
        <f>SUM(N91:N115)</f>
        <v>440196064</v>
      </c>
    </row>
    <row r="117" spans="1:14" s="4" customFormat="1" ht="33" customHeight="1">
      <c r="A117" s="30" t="s">
        <v>189</v>
      </c>
      <c r="B117" s="35"/>
      <c r="C117" s="45"/>
      <c r="D117" s="55"/>
      <c r="E117" s="35"/>
      <c r="F117" s="35"/>
      <c r="G117" s="35"/>
      <c r="H117" s="35"/>
      <c r="I117" s="35"/>
      <c r="J117" s="35"/>
      <c r="K117" s="35"/>
      <c r="L117" s="35"/>
      <c r="M117" s="35"/>
      <c r="N117" s="35"/>
    </row>
    <row r="118" spans="1:14" s="2" customFormat="1" ht="33" customHeight="1">
      <c r="A118" s="24" t="s">
        <v>138</v>
      </c>
      <c r="B118" s="19"/>
      <c r="C118" s="39" t="s">
        <v>125</v>
      </c>
      <c r="D118" s="39" t="s">
        <v>433</v>
      </c>
      <c r="E118" s="17" t="s">
        <v>434</v>
      </c>
      <c r="F118" s="17" t="s">
        <v>578</v>
      </c>
      <c r="G118" s="17" t="s">
        <v>476</v>
      </c>
      <c r="H118" s="17" t="s">
        <v>285</v>
      </c>
      <c r="I118" s="19" t="s">
        <v>241</v>
      </c>
      <c r="J118" s="19" t="s">
        <v>258</v>
      </c>
      <c r="K118" s="19"/>
      <c r="L118" s="20" t="s">
        <v>212</v>
      </c>
      <c r="M118" s="20">
        <v>600000</v>
      </c>
      <c r="N118" s="20">
        <f>L118*M118</f>
        <v>1200000</v>
      </c>
    </row>
    <row r="119" spans="1:14" s="2" customFormat="1" ht="20.45" customHeight="1">
      <c r="A119" s="24" t="s">
        <v>139</v>
      </c>
      <c r="B119" s="19"/>
      <c r="C119" s="39" t="s">
        <v>86</v>
      </c>
      <c r="D119" s="39" t="s">
        <v>435</v>
      </c>
      <c r="E119" s="17" t="s">
        <v>436</v>
      </c>
      <c r="F119" s="17" t="s">
        <v>582</v>
      </c>
      <c r="G119" s="17" t="s">
        <v>477</v>
      </c>
      <c r="H119" s="17" t="s">
        <v>385</v>
      </c>
      <c r="I119" s="19" t="s">
        <v>437</v>
      </c>
      <c r="J119" s="19" t="s">
        <v>245</v>
      </c>
      <c r="K119" s="19"/>
      <c r="L119" s="20" t="s">
        <v>217</v>
      </c>
      <c r="M119" s="20">
        <v>42000</v>
      </c>
      <c r="N119" s="20">
        <f t="shared" ref="N119:N148" si="3">L119*M119</f>
        <v>71400000</v>
      </c>
    </row>
    <row r="120" spans="1:14" s="2" customFormat="1" ht="20.45" customHeight="1">
      <c r="A120" s="24" t="s">
        <v>140</v>
      </c>
      <c r="B120" s="19"/>
      <c r="C120" s="39" t="s">
        <v>87</v>
      </c>
      <c r="D120" s="39" t="s">
        <v>438</v>
      </c>
      <c r="E120" s="17" t="s">
        <v>439</v>
      </c>
      <c r="F120" s="17" t="s">
        <v>594</v>
      </c>
      <c r="G120" s="17" t="s">
        <v>479</v>
      </c>
      <c r="H120" s="17" t="s">
        <v>478</v>
      </c>
      <c r="I120" s="19" t="s">
        <v>241</v>
      </c>
      <c r="J120" s="19" t="s">
        <v>233</v>
      </c>
      <c r="K120" s="19"/>
      <c r="L120" s="20" t="s">
        <v>188</v>
      </c>
      <c r="M120" s="20">
        <v>210000</v>
      </c>
      <c r="N120" s="20">
        <f t="shared" si="3"/>
        <v>42000000</v>
      </c>
    </row>
    <row r="121" spans="1:14" s="2" customFormat="1" ht="20.45" customHeight="1">
      <c r="A121" s="24" t="s">
        <v>141</v>
      </c>
      <c r="B121" s="19"/>
      <c r="C121" s="39" t="s">
        <v>84</v>
      </c>
      <c r="D121" s="39" t="s">
        <v>440</v>
      </c>
      <c r="E121" s="17" t="s">
        <v>441</v>
      </c>
      <c r="F121" s="17" t="s">
        <v>583</v>
      </c>
      <c r="G121" s="17" t="s">
        <v>477</v>
      </c>
      <c r="H121" s="17" t="s">
        <v>385</v>
      </c>
      <c r="I121" s="19" t="s">
        <v>241</v>
      </c>
      <c r="J121" s="19" t="s">
        <v>494</v>
      </c>
      <c r="K121" s="19"/>
      <c r="L121" s="20" t="s">
        <v>212</v>
      </c>
      <c r="M121" s="20">
        <v>280000</v>
      </c>
      <c r="N121" s="20">
        <f t="shared" si="3"/>
        <v>560000</v>
      </c>
    </row>
    <row r="122" spans="1:14" s="2" customFormat="1" ht="20.45" customHeight="1">
      <c r="A122" s="24" t="s">
        <v>142</v>
      </c>
      <c r="B122" s="19"/>
      <c r="C122" s="39" t="s">
        <v>88</v>
      </c>
      <c r="D122" s="39" t="s">
        <v>442</v>
      </c>
      <c r="E122" s="17" t="s">
        <v>436</v>
      </c>
      <c r="F122" s="17" t="s">
        <v>584</v>
      </c>
      <c r="G122" s="17" t="s">
        <v>477</v>
      </c>
      <c r="H122" s="17" t="s">
        <v>385</v>
      </c>
      <c r="I122" s="19" t="s">
        <v>437</v>
      </c>
      <c r="J122" s="19" t="s">
        <v>245</v>
      </c>
      <c r="K122" s="19"/>
      <c r="L122" s="20" t="s">
        <v>184</v>
      </c>
      <c r="M122" s="20">
        <v>11000</v>
      </c>
      <c r="N122" s="20">
        <f t="shared" si="3"/>
        <v>1210000</v>
      </c>
    </row>
    <row r="123" spans="1:14" s="2" customFormat="1" ht="20.45" customHeight="1">
      <c r="A123" s="24" t="s">
        <v>143</v>
      </c>
      <c r="B123" s="19"/>
      <c r="C123" s="39" t="s">
        <v>95</v>
      </c>
      <c r="D123" s="39" t="s">
        <v>443</v>
      </c>
      <c r="E123" s="17" t="s">
        <v>444</v>
      </c>
      <c r="F123" s="17" t="s">
        <v>593</v>
      </c>
      <c r="G123" s="17" t="s">
        <v>481</v>
      </c>
      <c r="H123" s="17" t="s">
        <v>480</v>
      </c>
      <c r="I123" s="19" t="s">
        <v>264</v>
      </c>
      <c r="J123" s="19" t="s">
        <v>245</v>
      </c>
      <c r="K123" s="19"/>
      <c r="L123" s="20" t="s">
        <v>192</v>
      </c>
      <c r="M123" s="20">
        <v>2400000</v>
      </c>
      <c r="N123" s="20">
        <f t="shared" si="3"/>
        <v>33600000</v>
      </c>
    </row>
    <row r="124" spans="1:14" s="2" customFormat="1" ht="20.45" customHeight="1">
      <c r="A124" s="24" t="s">
        <v>144</v>
      </c>
      <c r="B124" s="19"/>
      <c r="C124" s="39" t="s">
        <v>89</v>
      </c>
      <c r="D124" s="39" t="s">
        <v>445</v>
      </c>
      <c r="E124" s="17" t="s">
        <v>439</v>
      </c>
      <c r="F124" s="17" t="s">
        <v>588</v>
      </c>
      <c r="G124" s="17" t="s">
        <v>482</v>
      </c>
      <c r="H124" s="17" t="s">
        <v>287</v>
      </c>
      <c r="I124" s="19" t="s">
        <v>241</v>
      </c>
      <c r="J124" s="19" t="s">
        <v>265</v>
      </c>
      <c r="K124" s="19"/>
      <c r="L124" s="20" t="s">
        <v>151</v>
      </c>
      <c r="M124" s="20">
        <v>275000</v>
      </c>
      <c r="N124" s="20">
        <f t="shared" si="3"/>
        <v>9350000</v>
      </c>
    </row>
    <row r="125" spans="1:14" s="2" customFormat="1" ht="20.45" customHeight="1">
      <c r="A125" s="24" t="s">
        <v>145</v>
      </c>
      <c r="B125" s="19"/>
      <c r="C125" s="39" t="s">
        <v>91</v>
      </c>
      <c r="D125" s="39" t="s">
        <v>446</v>
      </c>
      <c r="E125" s="17" t="s">
        <v>439</v>
      </c>
      <c r="F125" s="17" t="s">
        <v>589</v>
      </c>
      <c r="G125" s="17" t="s">
        <v>482</v>
      </c>
      <c r="H125" s="17" t="s">
        <v>287</v>
      </c>
      <c r="I125" s="19" t="s">
        <v>241</v>
      </c>
      <c r="J125" s="19" t="s">
        <v>447</v>
      </c>
      <c r="K125" s="19"/>
      <c r="L125" s="20">
        <v>4</v>
      </c>
      <c r="M125" s="20">
        <v>390000</v>
      </c>
      <c r="N125" s="20">
        <f t="shared" si="3"/>
        <v>1560000</v>
      </c>
    </row>
    <row r="126" spans="1:14" s="2" customFormat="1" ht="20.45" customHeight="1">
      <c r="A126" s="24" t="s">
        <v>146</v>
      </c>
      <c r="B126" s="19"/>
      <c r="C126" s="39" t="s">
        <v>92</v>
      </c>
      <c r="D126" s="39" t="s">
        <v>433</v>
      </c>
      <c r="E126" s="17" t="s">
        <v>439</v>
      </c>
      <c r="F126" s="17" t="s">
        <v>579</v>
      </c>
      <c r="G126" s="17" t="s">
        <v>476</v>
      </c>
      <c r="H126" s="17" t="s">
        <v>285</v>
      </c>
      <c r="I126" s="19" t="s">
        <v>241</v>
      </c>
      <c r="J126" s="19" t="s">
        <v>242</v>
      </c>
      <c r="K126" s="19"/>
      <c r="L126" s="20">
        <v>8</v>
      </c>
      <c r="M126" s="20">
        <v>960000</v>
      </c>
      <c r="N126" s="20">
        <f t="shared" si="3"/>
        <v>7680000</v>
      </c>
    </row>
    <row r="127" spans="1:14" s="2" customFormat="1" ht="31.5">
      <c r="A127" s="24" t="s">
        <v>147</v>
      </c>
      <c r="B127" s="19"/>
      <c r="C127" s="39" t="s">
        <v>97</v>
      </c>
      <c r="D127" s="39" t="s">
        <v>448</v>
      </c>
      <c r="E127" s="17" t="s">
        <v>449</v>
      </c>
      <c r="F127" s="17">
        <v>1243</v>
      </c>
      <c r="G127" s="17" t="s">
        <v>483</v>
      </c>
      <c r="H127" s="17" t="s">
        <v>385</v>
      </c>
      <c r="I127" s="19" t="s">
        <v>437</v>
      </c>
      <c r="J127" s="19" t="s">
        <v>245</v>
      </c>
      <c r="K127" s="19"/>
      <c r="L127" s="20">
        <v>500</v>
      </c>
      <c r="M127" s="20">
        <v>3600</v>
      </c>
      <c r="N127" s="20">
        <f t="shared" si="3"/>
        <v>1800000</v>
      </c>
    </row>
    <row r="128" spans="1:14" s="2" customFormat="1" ht="20.45" customHeight="1">
      <c r="A128" s="24" t="s">
        <v>148</v>
      </c>
      <c r="B128" s="19"/>
      <c r="C128" s="39" t="s">
        <v>96</v>
      </c>
      <c r="D128" s="39" t="s">
        <v>450</v>
      </c>
      <c r="E128" s="17" t="s">
        <v>449</v>
      </c>
      <c r="F128" s="17">
        <v>1250</v>
      </c>
      <c r="G128" s="17" t="s">
        <v>483</v>
      </c>
      <c r="H128" s="17" t="s">
        <v>385</v>
      </c>
      <c r="I128" s="19" t="s">
        <v>437</v>
      </c>
      <c r="J128" s="19" t="s">
        <v>367</v>
      </c>
      <c r="K128" s="19"/>
      <c r="L128" s="20">
        <v>500</v>
      </c>
      <c r="M128" s="20">
        <v>3200</v>
      </c>
      <c r="N128" s="20">
        <f t="shared" si="3"/>
        <v>1600000</v>
      </c>
    </row>
    <row r="129" spans="1:14" s="2" customFormat="1" ht="20.45" customHeight="1">
      <c r="A129" s="24" t="s">
        <v>190</v>
      </c>
      <c r="B129" s="19"/>
      <c r="C129" s="39" t="s">
        <v>90</v>
      </c>
      <c r="D129" s="39" t="s">
        <v>451</v>
      </c>
      <c r="E129" s="17" t="s">
        <v>452</v>
      </c>
      <c r="F129" s="17" t="s">
        <v>590</v>
      </c>
      <c r="G129" s="17" t="s">
        <v>482</v>
      </c>
      <c r="H129" s="17" t="s">
        <v>287</v>
      </c>
      <c r="I129" s="19" t="s">
        <v>241</v>
      </c>
      <c r="J129" s="19" t="s">
        <v>245</v>
      </c>
      <c r="K129" s="19"/>
      <c r="L129" s="20" t="s">
        <v>147</v>
      </c>
      <c r="M129" s="20">
        <v>530000</v>
      </c>
      <c r="N129" s="20">
        <f t="shared" si="3"/>
        <v>5300000</v>
      </c>
    </row>
    <row r="130" spans="1:14" ht="20.45" customHeight="1">
      <c r="A130" s="24" t="s">
        <v>191</v>
      </c>
      <c r="B130" s="5"/>
      <c r="C130" s="46" t="s">
        <v>93</v>
      </c>
      <c r="D130" s="46" t="s">
        <v>453</v>
      </c>
      <c r="E130" s="6" t="s">
        <v>439</v>
      </c>
      <c r="F130" s="6" t="s">
        <v>585</v>
      </c>
      <c r="G130" s="17" t="s">
        <v>477</v>
      </c>
      <c r="H130" s="17" t="s">
        <v>385</v>
      </c>
      <c r="I130" s="19" t="s">
        <v>241</v>
      </c>
      <c r="J130" s="5" t="s">
        <v>265</v>
      </c>
      <c r="K130" s="5"/>
      <c r="L130" s="18" t="s">
        <v>218</v>
      </c>
      <c r="M130" s="18">
        <v>350000</v>
      </c>
      <c r="N130" s="20">
        <f t="shared" si="3"/>
        <v>1400000</v>
      </c>
    </row>
    <row r="131" spans="1:14" s="2" customFormat="1" ht="36.950000000000003" customHeight="1">
      <c r="A131" s="24" t="s">
        <v>192</v>
      </c>
      <c r="B131" s="19"/>
      <c r="C131" s="39" t="s">
        <v>210</v>
      </c>
      <c r="D131" s="39" t="s">
        <v>454</v>
      </c>
      <c r="E131" s="17" t="s">
        <v>434</v>
      </c>
      <c r="F131" s="17" t="s">
        <v>591</v>
      </c>
      <c r="G131" s="17" t="s">
        <v>484</v>
      </c>
      <c r="H131" s="17" t="s">
        <v>285</v>
      </c>
      <c r="I131" s="19" t="s">
        <v>241</v>
      </c>
      <c r="J131" s="19" t="s">
        <v>245</v>
      </c>
      <c r="K131" s="19"/>
      <c r="L131" s="20" t="s">
        <v>190</v>
      </c>
      <c r="M131" s="20">
        <v>800000</v>
      </c>
      <c r="N131" s="20">
        <f t="shared" si="3"/>
        <v>9600000</v>
      </c>
    </row>
    <row r="132" spans="1:14" s="2" customFormat="1" ht="20.45" customHeight="1">
      <c r="A132" s="24" t="s">
        <v>193</v>
      </c>
      <c r="B132" s="19"/>
      <c r="C132" s="39" t="s">
        <v>94</v>
      </c>
      <c r="D132" s="39" t="s">
        <v>455</v>
      </c>
      <c r="E132" s="17" t="s">
        <v>439</v>
      </c>
      <c r="F132" s="17" t="s">
        <v>586</v>
      </c>
      <c r="G132" s="17" t="s">
        <v>477</v>
      </c>
      <c r="H132" s="17" t="s">
        <v>385</v>
      </c>
      <c r="I132" s="19" t="s">
        <v>241</v>
      </c>
      <c r="J132" s="19" t="s">
        <v>265</v>
      </c>
      <c r="K132" s="19"/>
      <c r="L132" s="20" t="s">
        <v>215</v>
      </c>
      <c r="M132" s="20">
        <v>1550000</v>
      </c>
      <c r="N132" s="20">
        <f t="shared" si="3"/>
        <v>12400000</v>
      </c>
    </row>
    <row r="133" spans="1:14" s="2" customFormat="1" ht="20.45" customHeight="1">
      <c r="A133" s="24" t="s">
        <v>194</v>
      </c>
      <c r="B133" s="19"/>
      <c r="C133" s="39" t="s">
        <v>85</v>
      </c>
      <c r="D133" s="39" t="s">
        <v>456</v>
      </c>
      <c r="E133" s="17" t="s">
        <v>457</v>
      </c>
      <c r="F133" s="39" t="s">
        <v>456</v>
      </c>
      <c r="G133" s="17" t="s">
        <v>486</v>
      </c>
      <c r="H133" s="17" t="s">
        <v>485</v>
      </c>
      <c r="I133" s="19" t="s">
        <v>398</v>
      </c>
      <c r="J133" s="19" t="s">
        <v>245</v>
      </c>
      <c r="K133" s="19"/>
      <c r="L133" s="20">
        <v>40</v>
      </c>
      <c r="M133" s="20">
        <v>1397000</v>
      </c>
      <c r="N133" s="20">
        <f t="shared" si="3"/>
        <v>55880000</v>
      </c>
    </row>
    <row r="134" spans="1:14" s="2" customFormat="1" ht="20.45" customHeight="1">
      <c r="A134" s="24" t="s">
        <v>195</v>
      </c>
      <c r="B134" s="19"/>
      <c r="C134" s="39" t="s">
        <v>98</v>
      </c>
      <c r="D134" s="39" t="s">
        <v>458</v>
      </c>
      <c r="E134" s="17" t="s">
        <v>452</v>
      </c>
      <c r="F134" s="17" t="s">
        <v>592</v>
      </c>
      <c r="G134" s="17" t="s">
        <v>487</v>
      </c>
      <c r="H134" s="17" t="s">
        <v>385</v>
      </c>
      <c r="I134" s="19" t="s">
        <v>241</v>
      </c>
      <c r="J134" s="19" t="s">
        <v>245</v>
      </c>
      <c r="K134" s="19"/>
      <c r="L134" s="20">
        <v>156</v>
      </c>
      <c r="M134" s="20">
        <v>220000</v>
      </c>
      <c r="N134" s="20">
        <f t="shared" si="3"/>
        <v>34320000</v>
      </c>
    </row>
    <row r="135" spans="1:14" s="2" customFormat="1" ht="20.45" customHeight="1">
      <c r="A135" s="24" t="s">
        <v>196</v>
      </c>
      <c r="B135" s="19"/>
      <c r="C135" s="41" t="s">
        <v>113</v>
      </c>
      <c r="D135" s="41" t="s">
        <v>459</v>
      </c>
      <c r="E135" s="19" t="s">
        <v>452</v>
      </c>
      <c r="F135" s="19" t="s">
        <v>587</v>
      </c>
      <c r="G135" s="17" t="s">
        <v>477</v>
      </c>
      <c r="H135" s="17" t="s">
        <v>385</v>
      </c>
      <c r="I135" s="19" t="s">
        <v>241</v>
      </c>
      <c r="J135" s="19" t="s">
        <v>245</v>
      </c>
      <c r="K135" s="19"/>
      <c r="L135" s="20">
        <v>150</v>
      </c>
      <c r="M135" s="20">
        <v>160000</v>
      </c>
      <c r="N135" s="20">
        <f t="shared" si="3"/>
        <v>24000000</v>
      </c>
    </row>
    <row r="136" spans="1:14" s="2" customFormat="1" ht="20.45" customHeight="1">
      <c r="A136" s="24" t="s">
        <v>197</v>
      </c>
      <c r="B136" s="19"/>
      <c r="C136" s="41" t="s">
        <v>126</v>
      </c>
      <c r="D136" s="41" t="s">
        <v>460</v>
      </c>
      <c r="E136" s="19" t="s">
        <v>461</v>
      </c>
      <c r="F136" s="19">
        <v>93150</v>
      </c>
      <c r="G136" s="19" t="s">
        <v>488</v>
      </c>
      <c r="H136" s="19" t="s">
        <v>284</v>
      </c>
      <c r="I136" s="32" t="s">
        <v>241</v>
      </c>
      <c r="J136" s="32" t="s">
        <v>245</v>
      </c>
      <c r="K136" s="32"/>
      <c r="L136" s="20" t="s">
        <v>147</v>
      </c>
      <c r="M136" s="20">
        <v>675000</v>
      </c>
      <c r="N136" s="20">
        <f t="shared" si="3"/>
        <v>6750000</v>
      </c>
    </row>
    <row r="137" spans="1:14" s="2" customFormat="1" ht="20.45" customHeight="1">
      <c r="A137" s="24" t="s">
        <v>198</v>
      </c>
      <c r="B137" s="19"/>
      <c r="C137" s="41" t="s">
        <v>135</v>
      </c>
      <c r="D137" s="41" t="s">
        <v>462</v>
      </c>
      <c r="E137" s="19" t="s">
        <v>452</v>
      </c>
      <c r="F137" s="19">
        <v>2300</v>
      </c>
      <c r="G137" s="19" t="s">
        <v>490</v>
      </c>
      <c r="H137" s="19" t="s">
        <v>489</v>
      </c>
      <c r="I137" s="19" t="s">
        <v>241</v>
      </c>
      <c r="J137" s="19" t="s">
        <v>245</v>
      </c>
      <c r="K137" s="19"/>
      <c r="L137" s="20" t="s">
        <v>147</v>
      </c>
      <c r="M137" s="20">
        <v>450000</v>
      </c>
      <c r="N137" s="20">
        <f t="shared" si="3"/>
        <v>4500000</v>
      </c>
    </row>
    <row r="138" spans="1:14" s="2" customFormat="1" ht="47.25">
      <c r="A138" s="24" t="s">
        <v>199</v>
      </c>
      <c r="B138" s="19"/>
      <c r="C138" s="41" t="s">
        <v>127</v>
      </c>
      <c r="D138" s="41" t="s">
        <v>463</v>
      </c>
      <c r="E138" s="19" t="s">
        <v>464</v>
      </c>
      <c r="F138" s="19" t="s">
        <v>580</v>
      </c>
      <c r="G138" s="19" t="s">
        <v>491</v>
      </c>
      <c r="H138" s="19" t="s">
        <v>285</v>
      </c>
      <c r="I138" s="19" t="s">
        <v>241</v>
      </c>
      <c r="J138" s="19" t="s">
        <v>233</v>
      </c>
      <c r="K138" s="19"/>
      <c r="L138" s="20" t="s">
        <v>147</v>
      </c>
      <c r="M138" s="20">
        <v>760000</v>
      </c>
      <c r="N138" s="20">
        <f t="shared" si="3"/>
        <v>7600000</v>
      </c>
    </row>
    <row r="139" spans="1:14" s="2" customFormat="1" ht="32.25" customHeight="1">
      <c r="A139" s="24" t="s">
        <v>200</v>
      </c>
      <c r="B139" s="19"/>
      <c r="C139" s="41" t="s">
        <v>128</v>
      </c>
      <c r="D139" s="41" t="s">
        <v>465</v>
      </c>
      <c r="E139" s="19" t="s">
        <v>434</v>
      </c>
      <c r="F139" s="19" t="s">
        <v>581</v>
      </c>
      <c r="G139" s="19" t="s">
        <v>491</v>
      </c>
      <c r="H139" s="19" t="s">
        <v>285</v>
      </c>
      <c r="I139" s="19" t="s">
        <v>241</v>
      </c>
      <c r="J139" s="19" t="s">
        <v>242</v>
      </c>
      <c r="K139" s="19"/>
      <c r="L139" s="20" t="s">
        <v>147</v>
      </c>
      <c r="M139" s="20">
        <v>235000</v>
      </c>
      <c r="N139" s="20">
        <f t="shared" si="3"/>
        <v>2350000</v>
      </c>
    </row>
    <row r="140" spans="1:14" s="2" customFormat="1" ht="20.45" customHeight="1">
      <c r="A140" s="24" t="s">
        <v>201</v>
      </c>
      <c r="B140" s="19"/>
      <c r="C140" s="41" t="s">
        <v>103</v>
      </c>
      <c r="D140" s="41" t="s">
        <v>466</v>
      </c>
      <c r="E140" s="19" t="s">
        <v>449</v>
      </c>
      <c r="F140" s="19"/>
      <c r="G140" s="19" t="s">
        <v>492</v>
      </c>
      <c r="H140" s="19" t="s">
        <v>285</v>
      </c>
      <c r="I140" s="19" t="s">
        <v>437</v>
      </c>
      <c r="J140" s="19" t="s">
        <v>467</v>
      </c>
      <c r="K140" s="19"/>
      <c r="L140" s="20" t="s">
        <v>214</v>
      </c>
      <c r="M140" s="20">
        <v>15000</v>
      </c>
      <c r="N140" s="20">
        <f t="shared" si="3"/>
        <v>75000</v>
      </c>
    </row>
    <row r="141" spans="1:14" s="2" customFormat="1" ht="20.45" customHeight="1">
      <c r="A141" s="24" t="s">
        <v>202</v>
      </c>
      <c r="B141" s="19"/>
      <c r="C141" s="41" t="s">
        <v>104</v>
      </c>
      <c r="D141" s="41" t="s">
        <v>468</v>
      </c>
      <c r="E141" s="19" t="s">
        <v>449</v>
      </c>
      <c r="F141" s="19"/>
      <c r="G141" s="19" t="s">
        <v>492</v>
      </c>
      <c r="H141" s="19" t="s">
        <v>285</v>
      </c>
      <c r="I141" s="19" t="s">
        <v>437</v>
      </c>
      <c r="J141" s="19" t="s">
        <v>467</v>
      </c>
      <c r="K141" s="19"/>
      <c r="L141" s="20" t="s">
        <v>214</v>
      </c>
      <c r="M141" s="20">
        <v>19000</v>
      </c>
      <c r="N141" s="20">
        <f t="shared" si="3"/>
        <v>95000</v>
      </c>
    </row>
    <row r="142" spans="1:14" s="2" customFormat="1" ht="20.45" customHeight="1">
      <c r="A142" s="24" t="s">
        <v>203</v>
      </c>
      <c r="B142" s="19"/>
      <c r="C142" s="41" t="s">
        <v>105</v>
      </c>
      <c r="D142" s="41" t="s">
        <v>469</v>
      </c>
      <c r="E142" s="19" t="s">
        <v>449</v>
      </c>
      <c r="F142" s="19"/>
      <c r="G142" s="19" t="s">
        <v>492</v>
      </c>
      <c r="H142" s="19" t="s">
        <v>285</v>
      </c>
      <c r="I142" s="19" t="s">
        <v>437</v>
      </c>
      <c r="J142" s="19" t="s">
        <v>467</v>
      </c>
      <c r="K142" s="19"/>
      <c r="L142" s="20" t="s">
        <v>214</v>
      </c>
      <c r="M142" s="20">
        <v>28000</v>
      </c>
      <c r="N142" s="20">
        <f t="shared" si="3"/>
        <v>140000</v>
      </c>
    </row>
    <row r="143" spans="1:14" s="2" customFormat="1" ht="20.45" customHeight="1">
      <c r="A143" s="24" t="s">
        <v>204</v>
      </c>
      <c r="B143" s="19"/>
      <c r="C143" s="41" t="s">
        <v>106</v>
      </c>
      <c r="D143" s="41" t="s">
        <v>470</v>
      </c>
      <c r="E143" s="19" t="s">
        <v>449</v>
      </c>
      <c r="F143" s="19"/>
      <c r="G143" s="19" t="s">
        <v>492</v>
      </c>
      <c r="H143" s="19" t="s">
        <v>285</v>
      </c>
      <c r="I143" s="19" t="s">
        <v>437</v>
      </c>
      <c r="J143" s="19" t="s">
        <v>467</v>
      </c>
      <c r="K143" s="19"/>
      <c r="L143" s="20" t="s">
        <v>214</v>
      </c>
      <c r="M143" s="20">
        <v>35000</v>
      </c>
      <c r="N143" s="20">
        <f t="shared" si="3"/>
        <v>175000</v>
      </c>
    </row>
    <row r="144" spans="1:14" s="2" customFormat="1" ht="20.45" customHeight="1">
      <c r="A144" s="24" t="s">
        <v>205</v>
      </c>
      <c r="B144" s="19"/>
      <c r="C144" s="41" t="s">
        <v>107</v>
      </c>
      <c r="D144" s="41" t="s">
        <v>471</v>
      </c>
      <c r="E144" s="19" t="s">
        <v>449</v>
      </c>
      <c r="F144" s="19"/>
      <c r="G144" s="19" t="s">
        <v>492</v>
      </c>
      <c r="H144" s="19" t="s">
        <v>285</v>
      </c>
      <c r="I144" s="19" t="s">
        <v>437</v>
      </c>
      <c r="J144" s="19" t="s">
        <v>467</v>
      </c>
      <c r="K144" s="19"/>
      <c r="L144" s="20" t="s">
        <v>214</v>
      </c>
      <c r="M144" s="20">
        <v>105000</v>
      </c>
      <c r="N144" s="20">
        <f t="shared" si="3"/>
        <v>525000</v>
      </c>
    </row>
    <row r="145" spans="1:14" s="2" customFormat="1" ht="20.45" customHeight="1">
      <c r="A145" s="24" t="s">
        <v>206</v>
      </c>
      <c r="B145" s="19"/>
      <c r="C145" s="41" t="s">
        <v>108</v>
      </c>
      <c r="D145" s="41" t="s">
        <v>472</v>
      </c>
      <c r="E145" s="19" t="s">
        <v>449</v>
      </c>
      <c r="F145" s="19"/>
      <c r="G145" s="19" t="s">
        <v>492</v>
      </c>
      <c r="H145" s="19" t="s">
        <v>285</v>
      </c>
      <c r="I145" s="19" t="s">
        <v>437</v>
      </c>
      <c r="J145" s="19" t="s">
        <v>467</v>
      </c>
      <c r="K145" s="19"/>
      <c r="L145" s="20" t="s">
        <v>214</v>
      </c>
      <c r="M145" s="20">
        <v>55000</v>
      </c>
      <c r="N145" s="20">
        <f t="shared" si="3"/>
        <v>275000</v>
      </c>
    </row>
    <row r="146" spans="1:14" s="2" customFormat="1" ht="20.45" customHeight="1">
      <c r="A146" s="24" t="s">
        <v>207</v>
      </c>
      <c r="B146" s="19"/>
      <c r="C146" s="41" t="s">
        <v>109</v>
      </c>
      <c r="D146" s="41" t="s">
        <v>473</v>
      </c>
      <c r="E146" s="19" t="s">
        <v>449</v>
      </c>
      <c r="F146" s="19"/>
      <c r="G146" s="19" t="s">
        <v>493</v>
      </c>
      <c r="H146" s="19" t="s">
        <v>478</v>
      </c>
      <c r="I146" s="19" t="s">
        <v>437</v>
      </c>
      <c r="J146" s="19" t="s">
        <v>467</v>
      </c>
      <c r="K146" s="19"/>
      <c r="L146" s="20" t="s">
        <v>214</v>
      </c>
      <c r="M146" s="20">
        <v>160000</v>
      </c>
      <c r="N146" s="20">
        <f t="shared" si="3"/>
        <v>800000</v>
      </c>
    </row>
    <row r="147" spans="1:14" s="2" customFormat="1" ht="20.45" customHeight="1">
      <c r="A147" s="24" t="s">
        <v>208</v>
      </c>
      <c r="B147" s="19"/>
      <c r="C147" s="41" t="s">
        <v>110</v>
      </c>
      <c r="D147" s="41" t="s">
        <v>474</v>
      </c>
      <c r="E147" s="19" t="s">
        <v>449</v>
      </c>
      <c r="F147" s="19"/>
      <c r="G147" s="19" t="s">
        <v>493</v>
      </c>
      <c r="H147" s="19" t="s">
        <v>478</v>
      </c>
      <c r="I147" s="19" t="s">
        <v>437</v>
      </c>
      <c r="J147" s="19" t="s">
        <v>467</v>
      </c>
      <c r="K147" s="19"/>
      <c r="L147" s="20" t="s">
        <v>214</v>
      </c>
      <c r="M147" s="20">
        <v>120000</v>
      </c>
      <c r="N147" s="20">
        <f t="shared" si="3"/>
        <v>600000</v>
      </c>
    </row>
    <row r="148" spans="1:14" s="2" customFormat="1" ht="38.25" customHeight="1">
      <c r="A148" s="24" t="s">
        <v>209</v>
      </c>
      <c r="B148" s="19"/>
      <c r="C148" s="41" t="s">
        <v>178</v>
      </c>
      <c r="D148" s="41" t="s">
        <v>475</v>
      </c>
      <c r="E148" s="19" t="s">
        <v>449</v>
      </c>
      <c r="F148" s="19"/>
      <c r="G148" s="19" t="s">
        <v>492</v>
      </c>
      <c r="H148" s="19" t="s">
        <v>285</v>
      </c>
      <c r="I148" s="19" t="s">
        <v>437</v>
      </c>
      <c r="J148" s="19" t="s">
        <v>467</v>
      </c>
      <c r="K148" s="19"/>
      <c r="L148" s="20" t="s">
        <v>214</v>
      </c>
      <c r="M148" s="20">
        <v>55000</v>
      </c>
      <c r="N148" s="20">
        <f t="shared" si="3"/>
        <v>275000</v>
      </c>
    </row>
    <row r="149" spans="1:14" s="3" customFormat="1" ht="47.25">
      <c r="A149" s="22"/>
      <c r="B149" s="25" t="s">
        <v>181</v>
      </c>
      <c r="C149" s="47"/>
      <c r="D149" s="47"/>
      <c r="E149" s="25"/>
      <c r="F149" s="25"/>
      <c r="G149" s="25"/>
      <c r="H149" s="25"/>
      <c r="I149" s="25"/>
      <c r="J149" s="25"/>
      <c r="K149" s="25"/>
      <c r="L149" s="25"/>
      <c r="M149" s="25"/>
      <c r="N149" s="49">
        <f>SUM(N118:N148)</f>
        <v>339020000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DM 2022-2023</vt:lpstr>
      <vt:lpstr>GÓI 6</vt:lpstr>
      <vt:lpstr>GÓI 7</vt:lpstr>
      <vt:lpstr>GÓI 8</vt:lpstr>
      <vt:lpstr>GÓI 10</vt:lpstr>
      <vt:lpstr>Sheet5</vt:lpstr>
      <vt:lpstr>'GÓI 10'!Print_Titles</vt:lpstr>
      <vt:lpstr>'GÓI 6'!Print_Titles</vt:lpstr>
      <vt:lpstr>'GÓI 7'!Print_Titles</vt:lpstr>
      <vt:lpstr>'GÓI 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2023-05-23T09:16:56Z</cp:lastPrinted>
  <dcterms:created xsi:type="dcterms:W3CDTF">2020-12-22T02:36:45Z</dcterms:created>
  <dcterms:modified xsi:type="dcterms:W3CDTF">2023-05-24T01:45:34Z</dcterms:modified>
</cp:coreProperties>
</file>